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https://afcconsultantscom.sharepoint.com/sites/commun/Shared Documents/010_CONSULTANTS/__EN COURS Grég et Léa/Caderousse/Consult DAB 2025/DCE DAB/"/>
    </mc:Choice>
  </mc:AlternateContent>
  <xr:revisionPtr revIDLastSave="25" documentId="13_ncr:1_{C540835C-84FA-4F89-94D4-9D8BBE1FA94D}" xr6:coauthVersionLast="47" xr6:coauthVersionMax="47" xr10:uidLastSave="{9F555F02-6EB8-4C2B-8174-F6F908023695}"/>
  <bookViews>
    <workbookView xWindow="34290" yWindow="795" windowWidth="28770" windowHeight="15450" xr2:uid="{00000000-000D-0000-FFFF-FFFF00000000}"/>
  </bookViews>
  <sheets>
    <sheet name="Liste des bâtiments" sheetId="1" r:id="rId1"/>
    <sheet name="Données à ne pas modifier "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 i="1" l="1"/>
  <c r="O10" i="1"/>
  <c r="I48" i="1"/>
</calcChain>
</file>

<file path=xl/sharedStrings.xml><?xml version="1.0" encoding="utf-8"?>
<sst xmlns="http://schemas.openxmlformats.org/spreadsheetml/2006/main" count="577" uniqueCount="225">
  <si>
    <t>PARC IMMOBILIER DE Caderousse - Avril / 2023</t>
  </si>
  <si>
    <t>N° ordre</t>
  </si>
  <si>
    <t>Nom du bâtiment</t>
  </si>
  <si>
    <t>Adresse normée du bâtiment</t>
  </si>
  <si>
    <t>Coordonnées GPS</t>
  </si>
  <si>
    <t>Surface développée
(m²)</t>
  </si>
  <si>
    <t>Qualité d'occupation</t>
  </si>
  <si>
    <t>Activités exercées
ex : bureau, stockage, garage, atelier, parking, industrielle (métallurgie, chimie, bois,…)
Si bâtiment vide ou voué à démolition, le préciser.</t>
  </si>
  <si>
    <t xml:space="preserve">Si bâtiment occupé par un tiers :  (hors logements / hors associations) </t>
  </si>
  <si>
    <t>Valeur de reconstruction à neuf
estimative</t>
  </si>
  <si>
    <t>Monument historique 
(classé ou inscrit) ?</t>
  </si>
  <si>
    <t>ERP ? 
(Si oui, merci de communiquer le rapport de mission sécurité incendie + rapport contrôle installations électriques)</t>
  </si>
  <si>
    <t xml:space="preserve">Présence d'installations photovoltaïques ? </t>
  </si>
  <si>
    <t>Si oui, indiquer : 
- surface cumulée des panneaux
- puissance de l'installation
- valeur de l'installation 
+ Fournir la convention vous liant à l'exploitant
+ Fournir le dernier rapport d'entretien</t>
  </si>
  <si>
    <t>Mesures de sécurisation</t>
  </si>
  <si>
    <t>Exposition aux risques naturels 
Si oui : détail des risques 
(avalanche, inondation, vague submersive, etc.)</t>
  </si>
  <si>
    <t>N°</t>
  </si>
  <si>
    <t>Voirie</t>
  </si>
  <si>
    <t>Code 
Postal</t>
  </si>
  <si>
    <t>Commune</t>
  </si>
  <si>
    <t>Longitude</t>
  </si>
  <si>
    <t>Latitude</t>
  </si>
  <si>
    <t>Nom de l'occupant</t>
  </si>
  <si>
    <t>Activité</t>
  </si>
  <si>
    <t>Clause de renonciation 
à recours ?</t>
  </si>
  <si>
    <t xml:space="preserve">Détection intrusion, vidéo surveillance </t>
  </si>
  <si>
    <t xml:space="preserve">Système de
détection 
incendie
</t>
  </si>
  <si>
    <t>Préciser lesquels :
vérification électrique avec Q18 / vérification électrique sans Q18, extincteurs mobiles avec ou sans certificat Q4, RIA avec ou sans certificat Q5, sprinckler avec ou sans Q1,  Thermographie infrarouge avec ou sans Q19, détection automatique d'incendie avec ou sans Q7, Désenfumage avec ou sans Q17, etc
Pour plus d'informations sur ce point, se reporter en dessous du tableau.</t>
  </si>
  <si>
    <t>Mairie</t>
  </si>
  <si>
    <t>Rue berbiguier</t>
  </si>
  <si>
    <t>Caderousse</t>
  </si>
  <si>
    <t>4.757019</t>
  </si>
  <si>
    <t>44.102556</t>
  </si>
  <si>
    <t>Propriétaire Occupant</t>
  </si>
  <si>
    <t>bureaux</t>
  </si>
  <si>
    <t xml:space="preserve">Commune </t>
  </si>
  <si>
    <t>Administration municipale</t>
  </si>
  <si>
    <t>Non</t>
  </si>
  <si>
    <t>Oui</t>
  </si>
  <si>
    <t>Service technique</t>
  </si>
  <si>
    <t>Route de la Pouzarenque</t>
  </si>
  <si>
    <t>4.752336</t>
  </si>
  <si>
    <t>44.102478</t>
  </si>
  <si>
    <t>Services techniques communaux</t>
  </si>
  <si>
    <t>Maintenance, voirie, espaces verts…</t>
  </si>
  <si>
    <t>INONDATION</t>
  </si>
  <si>
    <t>Garage municipaux Recati</t>
  </si>
  <si>
    <t>Cours jean moulin</t>
  </si>
  <si>
    <t>4.75733</t>
  </si>
  <si>
    <t>44.10450</t>
  </si>
  <si>
    <t>garage</t>
  </si>
  <si>
    <t>CPOP</t>
  </si>
  <si>
    <t>Communauté de communes</t>
  </si>
  <si>
    <t>Creche municipale</t>
  </si>
  <si>
    <t>Place de l'escurier</t>
  </si>
  <si>
    <t>4.753189</t>
  </si>
  <si>
    <t>44.101872</t>
  </si>
  <si>
    <t>Accueil 0-3 ans</t>
  </si>
  <si>
    <t>Accueil de la petite enfance</t>
  </si>
  <si>
    <t>Groupe scolaire</t>
  </si>
  <si>
    <t>Quartier du Brou</t>
  </si>
  <si>
    <t>4.753392</t>
  </si>
  <si>
    <t>44.104233</t>
  </si>
  <si>
    <t>enfance</t>
  </si>
  <si>
    <t>Enseignement</t>
  </si>
  <si>
    <t>Salle des fêtes et gymnase</t>
  </si>
  <si>
    <t>4.752711</t>
  </si>
  <si>
    <t>44.103268</t>
  </si>
  <si>
    <t>activités sportives et de réceptions + réunions</t>
  </si>
  <si>
    <t xml:space="preserve">Divers </t>
  </si>
  <si>
    <t>6 panneaux a priori mais d'information supplémentaire</t>
  </si>
  <si>
    <t>Salle Paul Marquion</t>
  </si>
  <si>
    <t>Place Alexandre Blanc</t>
  </si>
  <si>
    <t>4.755863</t>
  </si>
  <si>
    <t>44.102.095</t>
  </si>
  <si>
    <t>salle de reunions et réceptions</t>
  </si>
  <si>
    <t>Eglise st Michel</t>
  </si>
  <si>
    <t>Place de l'Eglise</t>
  </si>
  <si>
    <t>4.755774</t>
  </si>
  <si>
    <t>44.101018</t>
  </si>
  <si>
    <t>offices et concerts</t>
  </si>
  <si>
    <t>Lieu de culte</t>
  </si>
  <si>
    <t>Chapelle St Martin</t>
  </si>
  <si>
    <t>Avenue des Anciens combattants</t>
  </si>
  <si>
    <t>4.755176</t>
  </si>
  <si>
    <t>44.107429</t>
  </si>
  <si>
    <t>offices</t>
  </si>
  <si>
    <t>10 bis</t>
  </si>
  <si>
    <t>Cours Aristide briand</t>
  </si>
  <si>
    <t>4.757606</t>
  </si>
  <si>
    <t>44.101217</t>
  </si>
  <si>
    <t>salle de formation numérique</t>
  </si>
  <si>
    <t>commune</t>
  </si>
  <si>
    <t>Foyer 3eme age</t>
  </si>
  <si>
    <t>Rue Château Vieux</t>
  </si>
  <si>
    <t>4.756713</t>
  </si>
  <si>
    <t>44.10189</t>
  </si>
  <si>
    <t>maison des associations</t>
  </si>
  <si>
    <t>Foyer des jeunes</t>
  </si>
  <si>
    <t>Avenue Emmanuel vitria</t>
  </si>
  <si>
    <t>4.754462</t>
  </si>
  <si>
    <t>44.100077</t>
  </si>
  <si>
    <t>bureaux et accueils de jeunes</t>
  </si>
  <si>
    <t>La poterne du Barri</t>
  </si>
  <si>
    <t>Cours jean Moulin</t>
  </si>
  <si>
    <t>4.758438</t>
  </si>
  <si>
    <t>44.104624</t>
  </si>
  <si>
    <t>réceptions et salle d'exposition</t>
  </si>
  <si>
    <t>non</t>
  </si>
  <si>
    <t>COURS FREDERIC MISTRAL</t>
  </si>
  <si>
    <t>4.7571</t>
  </si>
  <si>
    <t>44.1027</t>
  </si>
  <si>
    <t>buvette association</t>
  </si>
  <si>
    <t>maison France Service</t>
  </si>
  <si>
    <t>LaPoste</t>
  </si>
  <si>
    <t>Services postaux / France services</t>
  </si>
  <si>
    <t>Salle de danse</t>
  </si>
  <si>
    <t>4.755835</t>
  </si>
  <si>
    <t>44.101753</t>
  </si>
  <si>
    <t>danse</t>
  </si>
  <si>
    <t>Salle arts martiaux JM Roche</t>
  </si>
  <si>
    <t>Impasse Camille Roche</t>
  </si>
  <si>
    <t>4.756652</t>
  </si>
  <si>
    <t>44.100102</t>
  </si>
  <si>
    <t>activites sportives</t>
  </si>
  <si>
    <t>Auvent Arts martiaux</t>
  </si>
  <si>
    <t>parking vélos</t>
  </si>
  <si>
    <t>Stade Joseph Reynaud (buvette et vestiare)</t>
  </si>
  <si>
    <t>Route d'Orange / 1 chemin de la blanquette</t>
  </si>
  <si>
    <t>4.761727</t>
  </si>
  <si>
    <t>44.106241</t>
  </si>
  <si>
    <t>stade de foot avec vestiaires etc</t>
  </si>
  <si>
    <t>4.755778</t>
  </si>
  <si>
    <t>44.10457</t>
  </si>
  <si>
    <t>Ile des Brotteaux</t>
  </si>
  <si>
    <t>4.75796</t>
  </si>
  <si>
    <t>44.10376</t>
  </si>
  <si>
    <t>sans activité actuellement</t>
  </si>
  <si>
    <t>non occupé</t>
  </si>
  <si>
    <t>4.756826</t>
  </si>
  <si>
    <t>44.100169</t>
  </si>
  <si>
    <t>4.753215</t>
  </si>
  <si>
    <t>44.100766</t>
  </si>
  <si>
    <t>oui</t>
  </si>
  <si>
    <t>Club house tennis</t>
  </si>
  <si>
    <t>4.753441</t>
  </si>
  <si>
    <t>44.102351</t>
  </si>
  <si>
    <t>buvette et bureau tennis</t>
  </si>
  <si>
    <t>5 Logements</t>
  </si>
  <si>
    <t>4.75558</t>
  </si>
  <si>
    <t>logements communaux</t>
  </si>
  <si>
    <t>6 logements</t>
  </si>
  <si>
    <t>4.756088</t>
  </si>
  <si>
    <t>44.102156</t>
  </si>
  <si>
    <t>Rue Château vieux</t>
  </si>
  <si>
    <t>4.756767</t>
  </si>
  <si>
    <t>44.102276</t>
  </si>
  <si>
    <t>Logement fonction police municipale</t>
  </si>
  <si>
    <t>4.754122</t>
  </si>
  <si>
    <t>44.1046</t>
  </si>
  <si>
    <t>Logements chandelier</t>
  </si>
  <si>
    <t>Route des Cabanes</t>
  </si>
  <si>
    <t>4.75218</t>
  </si>
  <si>
    <t>44.10408</t>
  </si>
  <si>
    <t>La Passerelle</t>
  </si>
  <si>
    <t>4.751976</t>
  </si>
  <si>
    <t>44.104011</t>
  </si>
  <si>
    <t>bureaux associations</t>
  </si>
  <si>
    <t>Rue Albin durand</t>
  </si>
  <si>
    <t>44.1037256</t>
  </si>
  <si>
    <t>4.7579185</t>
  </si>
  <si>
    <t>Rue du docteur guerin</t>
  </si>
  <si>
    <t>4.756244</t>
  </si>
  <si>
    <t>44.10279</t>
  </si>
  <si>
    <t>rue pasteur</t>
  </si>
  <si>
    <t>4.75860</t>
  </si>
  <si>
    <t>44.10451</t>
  </si>
  <si>
    <t>3 logements</t>
  </si>
  <si>
    <t>rue chateaux vieux</t>
  </si>
  <si>
    <t>4.756753</t>
  </si>
  <si>
    <t>44.102256</t>
  </si>
  <si>
    <t>Logement de la poste</t>
  </si>
  <si>
    <t>cours aristide briand</t>
  </si>
  <si>
    <t>Local poste de pompage</t>
  </si>
  <si>
    <t>cours mur de gramont</t>
  </si>
  <si>
    <t>4.755404</t>
  </si>
  <si>
    <t>44.099714</t>
  </si>
  <si>
    <t>station de pompage</t>
  </si>
  <si>
    <t>SUEZ France</t>
  </si>
  <si>
    <t>Prestataire réseau d'eau</t>
  </si>
  <si>
    <t>Ferme titin</t>
  </si>
  <si>
    <t>Propriétaire =CNR</t>
  </si>
  <si>
    <t>4.72536</t>
  </si>
  <si>
    <t>44.10393</t>
  </si>
  <si>
    <t xml:space="preserve">convention d'occupation </t>
  </si>
  <si>
    <t>Station de chlorage</t>
  </si>
  <si>
    <t>RD 237</t>
  </si>
  <si>
    <t>4.762907</t>
  </si>
  <si>
    <t>44.095826</t>
  </si>
  <si>
    <t>station de chlorage</t>
  </si>
  <si>
    <t>Chaufferie bois (250kw)</t>
  </si>
  <si>
    <t>4.752981</t>
  </si>
  <si>
    <t>44.103384</t>
  </si>
  <si>
    <t>chaufferie</t>
  </si>
  <si>
    <t>Production et distribution de chaleur</t>
  </si>
  <si>
    <t>Station de lavage</t>
  </si>
  <si>
    <t>Lieu dit la Perrand - Route du Revestidou</t>
  </si>
  <si>
    <t>station lavage phytosanitaire</t>
  </si>
  <si>
    <t xml:space="preserve">TOTAL M²   =    </t>
  </si>
  <si>
    <t>Occupant à titre gratuit</t>
  </si>
  <si>
    <t>Propriétaire Non Occupant</t>
  </si>
  <si>
    <t>Locataire occupant</t>
  </si>
  <si>
    <t>Locataire non occupant</t>
  </si>
  <si>
    <t>Salle de la Poste Atelier numérique</t>
  </si>
  <si>
    <t>Salle secours populaire Buvette du comité des fêtes</t>
  </si>
  <si>
    <t>La Poste Espace France service + Poste</t>
  </si>
  <si>
    <t>Buvette et Wc boules (interrogation sur la propriété des WC/dépendance de la digue)</t>
  </si>
  <si>
    <t>Cours ELIE moulin</t>
  </si>
  <si>
    <t>Fosse ball trap local existant mais plus d'activité</t>
  </si>
  <si>
    <t>Boulodrome couvert -Gaston SERGUIER</t>
  </si>
  <si>
    <t>Stade municipal (tribunes et vestiares) ESPANOL</t>
  </si>
  <si>
    <t>Logements annexe Mairie 3 logements</t>
  </si>
  <si>
    <t>Maison Bérard 1 appartement</t>
  </si>
  <si>
    <t>Logements La Diligence 5 dans batiment A et 5 dans le B</t>
  </si>
  <si>
    <t>Logements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</si>
</sst>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quot; m²&quot;"/>
    <numFmt numFmtId="165" formatCode="0#&quot; €&quot;"/>
    <numFmt numFmtId="166" formatCode="_-* #,##0_-;\-* #,##0_-;_-* &quot;-&quot;??_-;_-@_-"/>
    <numFmt numFmtId="167" formatCode="00000"/>
  </numFmts>
  <fonts count="15" x14ac:knownFonts="1">
    <font>
      <sz val="10"/>
      <name val="Arial"/>
    </font>
    <font>
      <sz val="9"/>
      <name val="Arial"/>
      <family val="2"/>
    </font>
    <font>
      <sz val="8"/>
      <name val="Arial"/>
      <family val="2"/>
    </font>
    <font>
      <b/>
      <sz val="8"/>
      <color indexed="9"/>
      <name val="Arial"/>
      <family val="2"/>
    </font>
    <font>
      <b/>
      <sz val="11"/>
      <color indexed="24"/>
      <name val="Arial"/>
      <family val="2"/>
    </font>
    <font>
      <sz val="8"/>
      <color indexed="9"/>
      <name val="Arial"/>
      <family val="2"/>
    </font>
    <font>
      <b/>
      <sz val="12"/>
      <name val="Arial"/>
      <family val="2"/>
    </font>
    <font>
      <sz val="10"/>
      <name val="Arial"/>
      <family val="2"/>
    </font>
    <font>
      <b/>
      <sz val="11"/>
      <color indexed="9"/>
      <name val="Arial"/>
      <family val="2"/>
    </font>
    <font>
      <b/>
      <sz val="7"/>
      <color indexed="9"/>
      <name val="Arial"/>
      <family val="2"/>
    </font>
    <font>
      <sz val="10"/>
      <name val="Arial"/>
      <family val="2"/>
    </font>
    <font>
      <sz val="8"/>
      <color rgb="FF002060"/>
      <name val="Arial"/>
      <family val="2"/>
    </font>
    <font>
      <sz val="9"/>
      <color rgb="FF002060"/>
      <name val="Calibri"/>
      <family val="2"/>
      <scheme val="minor"/>
    </font>
    <font>
      <sz val="10"/>
      <color rgb="FF002060"/>
      <name val="Arial"/>
      <family val="2"/>
    </font>
    <font>
      <sz val="9"/>
      <name val="Calibri"/>
      <family val="2"/>
      <scheme val="minor"/>
    </font>
  </fonts>
  <fills count="5">
    <fill>
      <patternFill patternType="none"/>
    </fill>
    <fill>
      <patternFill patternType="gray125"/>
    </fill>
    <fill>
      <patternFill patternType="solid">
        <fgColor rgb="FF1277B2"/>
        <bgColor indexed="64"/>
      </patternFill>
    </fill>
    <fill>
      <patternFill patternType="solid">
        <fgColor theme="0"/>
        <bgColor indexed="64"/>
      </patternFill>
    </fill>
    <fill>
      <patternFill patternType="solid">
        <fgColor rgb="FF00B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s>
  <cellStyleXfs count="2">
    <xf numFmtId="0" fontId="0" fillId="0" borderId="0"/>
    <xf numFmtId="43" fontId="10" fillId="0" borderId="0" applyFont="0" applyFill="0" applyBorder="0" applyAlignment="0" applyProtection="0"/>
  </cellStyleXfs>
  <cellXfs count="63">
    <xf numFmtId="0" fontId="0" fillId="0" borderId="0" xfId="0"/>
    <xf numFmtId="0" fontId="4" fillId="0" borderId="0" xfId="0" applyFont="1" applyAlignment="1">
      <alignment horizontal="left" vertical="center"/>
    </xf>
    <xf numFmtId="0" fontId="6" fillId="0" borderId="0" xfId="0" applyFont="1"/>
    <xf numFmtId="0" fontId="0" fillId="0" borderId="0" xfId="0" applyAlignment="1">
      <alignment horizontal="center"/>
    </xf>
    <xf numFmtId="0" fontId="3"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164" fontId="12" fillId="0" borderId="1" xfId="0" applyNumberFormat="1" applyFont="1" applyBorder="1" applyAlignment="1">
      <alignment horizontal="center" vertical="center"/>
    </xf>
    <xf numFmtId="165" fontId="12" fillId="0" borderId="1" xfId="0" applyNumberFormat="1" applyFont="1" applyBorder="1" applyAlignment="1">
      <alignment horizontal="center" vertical="center"/>
    </xf>
    <xf numFmtId="0" fontId="2" fillId="0" borderId="1" xfId="0" applyFont="1" applyBorder="1" applyAlignment="1">
      <alignment horizontal="center" vertical="center"/>
    </xf>
    <xf numFmtId="164" fontId="14" fillId="0" borderId="1" xfId="0" applyNumberFormat="1" applyFont="1" applyBorder="1" applyAlignment="1">
      <alignment horizontal="center" vertical="center"/>
    </xf>
    <xf numFmtId="0" fontId="0" fillId="0" borderId="1" xfId="0" applyBorder="1" applyAlignment="1">
      <alignment horizontal="center" vertical="center"/>
    </xf>
    <xf numFmtId="164" fontId="14" fillId="0" borderId="1" xfId="0" applyNumberFormat="1" applyFont="1" applyBorder="1" applyAlignment="1">
      <alignment horizontal="center" vertical="center" wrapText="1"/>
    </xf>
    <xf numFmtId="0" fontId="2" fillId="0" borderId="8" xfId="0" applyFont="1" applyBorder="1" applyAlignment="1">
      <alignment horizontal="center" vertical="center"/>
    </xf>
    <xf numFmtId="0" fontId="5" fillId="2" borderId="9" xfId="0" applyFont="1" applyFill="1" applyBorder="1" applyAlignment="1">
      <alignment horizontal="center" vertical="center"/>
    </xf>
    <xf numFmtId="166" fontId="8" fillId="2" borderId="10" xfId="1" applyNumberFormat="1" applyFont="1" applyFill="1" applyBorder="1" applyAlignment="1">
      <alignment horizontal="center" vertical="center"/>
    </xf>
    <xf numFmtId="1" fontId="11" fillId="0" borderId="1" xfId="0" applyNumberFormat="1" applyFont="1" applyBorder="1" applyAlignment="1">
      <alignment horizontal="center" vertical="center"/>
    </xf>
    <xf numFmtId="167" fontId="11" fillId="0" borderId="1"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3"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0" fillId="0" borderId="0" xfId="0" applyAlignment="1">
      <alignment horizontal="center" vertical="center"/>
    </xf>
    <xf numFmtId="0" fontId="0" fillId="3" borderId="1" xfId="0" applyFill="1" applyBorder="1"/>
    <xf numFmtId="0" fontId="0" fillId="3" borderId="10" xfId="0" applyFill="1" applyBorder="1"/>
    <xf numFmtId="0" fontId="0" fillId="3" borderId="11" xfId="0" applyFill="1" applyBorder="1"/>
    <xf numFmtId="0" fontId="0" fillId="3" borderId="8" xfId="0" applyFill="1" applyBorder="1"/>
    <xf numFmtId="0" fontId="0" fillId="3" borderId="1" xfId="0" applyFill="1" applyBorder="1" applyAlignment="1">
      <alignment horizontal="center" vertical="center"/>
    </xf>
    <xf numFmtId="0" fontId="0" fillId="3" borderId="12" xfId="0" applyFill="1" applyBorder="1"/>
    <xf numFmtId="0" fontId="0" fillId="3" borderId="13" xfId="0" applyFill="1" applyBorder="1"/>
    <xf numFmtId="164" fontId="14" fillId="3" borderId="1" xfId="0" applyNumberFormat="1" applyFont="1" applyFill="1" applyBorder="1" applyAlignment="1">
      <alignment horizontal="center" vertical="center"/>
    </xf>
    <xf numFmtId="43" fontId="12" fillId="0" borderId="1" xfId="1" applyFont="1" applyBorder="1" applyAlignment="1">
      <alignment horizontal="center" vertical="center"/>
    </xf>
    <xf numFmtId="0" fontId="0" fillId="3" borderId="0" xfId="0" applyFill="1"/>
    <xf numFmtId="164" fontId="14" fillId="4" borderId="1" xfId="0" applyNumberFormat="1" applyFont="1" applyFill="1" applyBorder="1" applyAlignment="1">
      <alignment horizontal="center" vertical="center"/>
    </xf>
    <xf numFmtId="0" fontId="7" fillId="3" borderId="1" xfId="0" applyFont="1" applyFill="1" applyBorder="1" applyAlignment="1">
      <alignment horizontal="center" vertical="center"/>
    </xf>
    <xf numFmtId="164" fontId="14" fillId="3"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2" fillId="3" borderId="8" xfId="0" applyFont="1" applyFill="1" applyBorder="1" applyAlignment="1">
      <alignment horizontal="center" vertical="center"/>
    </xf>
    <xf numFmtId="49" fontId="1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164" fontId="12" fillId="3" borderId="1" xfId="0" applyNumberFormat="1" applyFont="1" applyFill="1" applyBorder="1" applyAlignment="1">
      <alignment horizontal="center" vertical="center"/>
    </xf>
    <xf numFmtId="165" fontId="12" fillId="3" borderId="1" xfId="0" applyNumberFormat="1" applyFont="1" applyFill="1" applyBorder="1" applyAlignment="1">
      <alignment horizontal="center" vertical="center"/>
    </xf>
    <xf numFmtId="0" fontId="13" fillId="3" borderId="1" xfId="0" applyFont="1" applyFill="1" applyBorder="1" applyAlignment="1">
      <alignment horizontal="center" vertical="center"/>
    </xf>
    <xf numFmtId="1" fontId="2" fillId="0" borderId="1" xfId="0" applyNumberFormat="1" applyFont="1" applyBorder="1" applyAlignment="1">
      <alignment horizontal="center" vertical="center"/>
    </xf>
    <xf numFmtId="167" fontId="2" fillId="0" borderId="1" xfId="0" applyNumberFormat="1" applyFont="1" applyBorder="1" applyAlignment="1">
      <alignment horizontal="center" vertical="center"/>
    </xf>
    <xf numFmtId="1" fontId="2" fillId="3" borderId="1" xfId="0" applyNumberFormat="1" applyFont="1" applyFill="1" applyBorder="1" applyAlignment="1">
      <alignment horizontal="center" vertical="center"/>
    </xf>
    <xf numFmtId="167" fontId="2" fillId="3"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6" fillId="0" borderId="0" xfId="0" applyFont="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cellXfs>
  <cellStyles count="2">
    <cellStyle name="Milliers" xfId="1" builtinId="3"/>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2EAADD"/>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8"/>
  <sheetViews>
    <sheetView tabSelected="1" zoomScale="74" zoomScaleNormal="142" workbookViewId="0">
      <pane ySplit="4" topLeftCell="A5" activePane="bottomLeft" state="frozen"/>
      <selection pane="bottomLeft" activeCell="M67" sqref="M67"/>
    </sheetView>
  </sheetViews>
  <sheetFormatPr baseColWidth="10" defaultColWidth="11.42578125" defaultRowHeight="12.75" x14ac:dyDescent="0.2"/>
  <cols>
    <col min="1" max="1" width="5.85546875" customWidth="1"/>
    <col min="2" max="2" width="33.140625" customWidth="1"/>
    <col min="3" max="3" width="11" customWidth="1"/>
    <col min="4" max="4" width="33.28515625" customWidth="1"/>
    <col min="5" max="5" width="11.5703125" customWidth="1"/>
    <col min="6" max="6" width="21.5703125" customWidth="1"/>
    <col min="7" max="8" width="10" customWidth="1"/>
    <col min="9" max="9" width="12.140625" customWidth="1"/>
    <col min="10" max="10" width="18.5703125" customWidth="1"/>
    <col min="11" max="11" width="24.5703125" customWidth="1"/>
    <col min="12" max="12" width="28.140625" customWidth="1"/>
    <col min="13" max="13" width="27.42578125" customWidth="1"/>
    <col min="14" max="14" width="19.140625" customWidth="1"/>
    <col min="15" max="15" width="13.140625" customWidth="1"/>
    <col min="16" max="16" width="10.140625" customWidth="1"/>
    <col min="17" max="17" width="13.5703125" customWidth="1"/>
    <col min="18" max="18" width="14.140625" customWidth="1"/>
    <col min="19" max="19" width="22.5703125" customWidth="1"/>
    <col min="20" max="20" width="12" customWidth="1"/>
    <col min="21" max="21" width="11.85546875" customWidth="1"/>
    <col min="22" max="22" width="40.85546875" customWidth="1"/>
    <col min="24" max="24" width="22.5703125" customWidth="1"/>
  </cols>
  <sheetData>
    <row r="1" spans="1:24" ht="30" customHeight="1" x14ac:dyDescent="0.25">
      <c r="A1" s="59" t="s">
        <v>0</v>
      </c>
      <c r="B1" s="59"/>
      <c r="C1" s="59"/>
      <c r="D1" s="59"/>
      <c r="E1" s="59"/>
      <c r="F1" s="59"/>
      <c r="G1" s="59"/>
      <c r="H1" s="59"/>
      <c r="I1" s="59"/>
      <c r="J1" s="2"/>
      <c r="K1" s="2"/>
    </row>
    <row r="2" spans="1:24" ht="15" x14ac:dyDescent="0.2">
      <c r="A2" s="1"/>
    </row>
    <row r="3" spans="1:24" ht="30" customHeight="1" x14ac:dyDescent="0.2">
      <c r="A3" s="51" t="s">
        <v>1</v>
      </c>
      <c r="B3" s="52" t="s">
        <v>2</v>
      </c>
      <c r="C3" s="56" t="s">
        <v>3</v>
      </c>
      <c r="D3" s="57"/>
      <c r="E3" s="57"/>
      <c r="F3" s="58"/>
      <c r="G3" s="56" t="s">
        <v>4</v>
      </c>
      <c r="H3" s="58"/>
      <c r="I3" s="51" t="s">
        <v>5</v>
      </c>
      <c r="J3" s="51" t="s">
        <v>6</v>
      </c>
      <c r="K3" s="51" t="s">
        <v>7</v>
      </c>
      <c r="L3" s="60" t="s">
        <v>8</v>
      </c>
      <c r="M3" s="61"/>
      <c r="N3" s="62"/>
      <c r="O3" s="51" t="s">
        <v>9</v>
      </c>
      <c r="P3" s="51" t="s">
        <v>10</v>
      </c>
      <c r="Q3" s="51" t="s">
        <v>11</v>
      </c>
      <c r="R3" s="51" t="s">
        <v>12</v>
      </c>
      <c r="S3" s="51" t="s">
        <v>13</v>
      </c>
      <c r="T3" s="51" t="s">
        <v>14</v>
      </c>
      <c r="U3" s="51"/>
      <c r="V3" s="51"/>
      <c r="W3" s="51" t="s">
        <v>15</v>
      </c>
      <c r="X3" s="51"/>
    </row>
    <row r="4" spans="1:24" ht="111" customHeight="1" x14ac:dyDescent="0.2">
      <c r="A4" s="51"/>
      <c r="B4" s="52"/>
      <c r="C4" s="7" t="s">
        <v>16</v>
      </c>
      <c r="D4" s="4" t="s">
        <v>17</v>
      </c>
      <c r="E4" s="4" t="s">
        <v>18</v>
      </c>
      <c r="F4" s="7" t="s">
        <v>19</v>
      </c>
      <c r="G4" s="7" t="s">
        <v>20</v>
      </c>
      <c r="H4" s="7" t="s">
        <v>21</v>
      </c>
      <c r="I4" s="51"/>
      <c r="J4" s="51"/>
      <c r="K4" s="51"/>
      <c r="L4" s="4" t="s">
        <v>22</v>
      </c>
      <c r="M4" s="4" t="s">
        <v>23</v>
      </c>
      <c r="N4" s="5" t="s">
        <v>24</v>
      </c>
      <c r="O4" s="51"/>
      <c r="P4" s="51"/>
      <c r="Q4" s="51"/>
      <c r="R4" s="51"/>
      <c r="S4" s="51"/>
      <c r="T4" s="5" t="s">
        <v>25</v>
      </c>
      <c r="U4" s="5" t="s">
        <v>26</v>
      </c>
      <c r="V4" s="5" t="s">
        <v>27</v>
      </c>
      <c r="W4" s="51"/>
      <c r="X4" s="51"/>
    </row>
    <row r="5" spans="1:24" x14ac:dyDescent="0.2">
      <c r="A5" s="6">
        <v>1</v>
      </c>
      <c r="B5" s="10" t="s">
        <v>28</v>
      </c>
      <c r="C5" s="17">
        <v>1</v>
      </c>
      <c r="D5" s="10" t="s">
        <v>29</v>
      </c>
      <c r="E5" s="18">
        <v>84860</v>
      </c>
      <c r="F5" s="19" t="s">
        <v>30</v>
      </c>
      <c r="G5" s="24" t="s">
        <v>31</v>
      </c>
      <c r="H5" s="25" t="s">
        <v>32</v>
      </c>
      <c r="I5" s="10">
        <v>880</v>
      </c>
      <c r="J5" s="11" t="s">
        <v>33</v>
      </c>
      <c r="K5" s="11" t="s">
        <v>34</v>
      </c>
      <c r="L5" s="31" t="s">
        <v>35</v>
      </c>
      <c r="M5" s="31" t="s">
        <v>36</v>
      </c>
      <c r="N5" s="31"/>
      <c r="O5" s="9"/>
      <c r="P5" s="11" t="s">
        <v>37</v>
      </c>
      <c r="Q5" s="11" t="s">
        <v>38</v>
      </c>
      <c r="R5" s="11" t="s">
        <v>37</v>
      </c>
      <c r="S5" s="12"/>
      <c r="T5" s="11" t="s">
        <v>38</v>
      </c>
      <c r="U5" s="31" t="s">
        <v>38</v>
      </c>
      <c r="V5" s="20"/>
      <c r="W5" s="11" t="s">
        <v>37</v>
      </c>
      <c r="X5" s="12"/>
    </row>
    <row r="6" spans="1:24" x14ac:dyDescent="0.2">
      <c r="A6" s="6">
        <v>2</v>
      </c>
      <c r="B6" s="10" t="s">
        <v>39</v>
      </c>
      <c r="C6" s="17">
        <v>126</v>
      </c>
      <c r="D6" s="10" t="s">
        <v>40</v>
      </c>
      <c r="E6" s="18">
        <v>84860</v>
      </c>
      <c r="F6" s="19" t="s">
        <v>30</v>
      </c>
      <c r="G6" s="24" t="s">
        <v>41</v>
      </c>
      <c r="H6" s="24" t="s">
        <v>42</v>
      </c>
      <c r="I6" s="10">
        <v>750</v>
      </c>
      <c r="J6" s="11" t="s">
        <v>33</v>
      </c>
      <c r="K6" s="11" t="s">
        <v>34</v>
      </c>
      <c r="L6" s="31" t="s">
        <v>43</v>
      </c>
      <c r="M6" s="31" t="s">
        <v>44</v>
      </c>
      <c r="N6" s="31"/>
      <c r="O6" s="9"/>
      <c r="P6" s="11" t="s">
        <v>37</v>
      </c>
      <c r="Q6" s="11" t="s">
        <v>37</v>
      </c>
      <c r="R6" s="11" t="s">
        <v>37</v>
      </c>
      <c r="S6" s="12"/>
      <c r="T6" s="11" t="s">
        <v>38</v>
      </c>
      <c r="U6" s="31" t="s">
        <v>38</v>
      </c>
      <c r="V6" s="20"/>
      <c r="W6" s="11" t="s">
        <v>38</v>
      </c>
      <c r="X6" s="12" t="s">
        <v>45</v>
      </c>
    </row>
    <row r="7" spans="1:24" x14ac:dyDescent="0.2">
      <c r="A7" s="6">
        <v>3</v>
      </c>
      <c r="B7" s="10" t="s">
        <v>46</v>
      </c>
      <c r="C7" s="46"/>
      <c r="D7" s="10" t="s">
        <v>47</v>
      </c>
      <c r="E7" s="47">
        <v>84860</v>
      </c>
      <c r="F7" s="19" t="s">
        <v>30</v>
      </c>
      <c r="G7" s="26" t="s">
        <v>48</v>
      </c>
      <c r="H7" s="26" t="s">
        <v>49</v>
      </c>
      <c r="I7" s="10">
        <v>96</v>
      </c>
      <c r="J7" s="11" t="s">
        <v>33</v>
      </c>
      <c r="K7" s="11" t="s">
        <v>50</v>
      </c>
      <c r="L7" s="31" t="s">
        <v>51</v>
      </c>
      <c r="M7" s="31" t="s">
        <v>52</v>
      </c>
      <c r="N7" s="31"/>
      <c r="O7" s="9"/>
      <c r="P7" s="11" t="s">
        <v>37</v>
      </c>
      <c r="Q7" s="11" t="s">
        <v>37</v>
      </c>
      <c r="R7" s="11" t="s">
        <v>37</v>
      </c>
      <c r="S7" s="12"/>
      <c r="T7" s="11"/>
      <c r="U7" s="31"/>
      <c r="V7" s="20"/>
      <c r="W7" s="11" t="s">
        <v>38</v>
      </c>
      <c r="X7" s="12" t="s">
        <v>45</v>
      </c>
    </row>
    <row r="8" spans="1:24" x14ac:dyDescent="0.2">
      <c r="A8" s="6">
        <v>4</v>
      </c>
      <c r="B8" s="10" t="s">
        <v>53</v>
      </c>
      <c r="C8" s="46">
        <v>6</v>
      </c>
      <c r="D8" s="10" t="s">
        <v>54</v>
      </c>
      <c r="E8" s="47">
        <v>84860</v>
      </c>
      <c r="F8" s="19" t="s">
        <v>30</v>
      </c>
      <c r="G8" s="24" t="s">
        <v>55</v>
      </c>
      <c r="H8" s="24" t="s">
        <v>56</v>
      </c>
      <c r="I8" s="10">
        <v>312</v>
      </c>
      <c r="J8" s="11" t="s">
        <v>33</v>
      </c>
      <c r="K8" s="11" t="s">
        <v>57</v>
      </c>
      <c r="L8" s="31" t="s">
        <v>19</v>
      </c>
      <c r="M8" s="31" t="s">
        <v>58</v>
      </c>
      <c r="N8" s="31"/>
      <c r="O8" s="9"/>
      <c r="P8" s="11" t="s">
        <v>37</v>
      </c>
      <c r="Q8" s="11" t="s">
        <v>38</v>
      </c>
      <c r="R8" s="11" t="s">
        <v>37</v>
      </c>
      <c r="S8" s="12"/>
      <c r="T8" s="11" t="s">
        <v>38</v>
      </c>
      <c r="U8" s="31" t="s">
        <v>38</v>
      </c>
      <c r="V8" s="20"/>
      <c r="W8" s="11" t="s">
        <v>37</v>
      </c>
      <c r="X8" s="12"/>
    </row>
    <row r="9" spans="1:24" x14ac:dyDescent="0.2">
      <c r="A9" s="6">
        <v>5</v>
      </c>
      <c r="B9" s="10" t="s">
        <v>59</v>
      </c>
      <c r="C9" s="46">
        <v>8</v>
      </c>
      <c r="D9" s="10" t="s">
        <v>60</v>
      </c>
      <c r="E9" s="47">
        <v>84860</v>
      </c>
      <c r="F9" s="19" t="s">
        <v>30</v>
      </c>
      <c r="G9" s="24" t="s">
        <v>61</v>
      </c>
      <c r="H9" s="24" t="s">
        <v>62</v>
      </c>
      <c r="I9" s="10">
        <v>1900</v>
      </c>
      <c r="J9" s="11" t="s">
        <v>33</v>
      </c>
      <c r="K9" s="11" t="s">
        <v>63</v>
      </c>
      <c r="L9" s="31" t="s">
        <v>35</v>
      </c>
      <c r="M9" s="31" t="s">
        <v>64</v>
      </c>
      <c r="N9" s="31"/>
      <c r="O9" s="32">
        <f>I9*2500</f>
        <v>4750000</v>
      </c>
      <c r="P9" s="11" t="s">
        <v>37</v>
      </c>
      <c r="Q9" s="11" t="s">
        <v>38</v>
      </c>
      <c r="R9" s="11" t="s">
        <v>37</v>
      </c>
      <c r="S9" s="12"/>
      <c r="T9" s="11" t="s">
        <v>38</v>
      </c>
      <c r="U9" s="31" t="s">
        <v>38</v>
      </c>
      <c r="V9" s="20"/>
      <c r="W9" s="11" t="s">
        <v>38</v>
      </c>
      <c r="X9" s="12" t="s">
        <v>45</v>
      </c>
    </row>
    <row r="10" spans="1:24" ht="38.25" x14ac:dyDescent="0.2">
      <c r="A10" s="6">
        <v>6</v>
      </c>
      <c r="B10" s="10" t="s">
        <v>65</v>
      </c>
      <c r="C10" s="48"/>
      <c r="D10" s="10" t="s">
        <v>40</v>
      </c>
      <c r="E10" s="47">
        <v>84860</v>
      </c>
      <c r="F10" s="19" t="s">
        <v>30</v>
      </c>
      <c r="G10" s="24" t="s">
        <v>66</v>
      </c>
      <c r="H10" s="24" t="s">
        <v>67</v>
      </c>
      <c r="I10" s="10">
        <v>2911</v>
      </c>
      <c r="J10" s="11" t="s">
        <v>33</v>
      </c>
      <c r="K10" s="13" t="s">
        <v>68</v>
      </c>
      <c r="L10" s="31" t="s">
        <v>69</v>
      </c>
      <c r="M10" s="31"/>
      <c r="N10" s="31"/>
      <c r="O10" s="32">
        <f>2911*2500</f>
        <v>7277500</v>
      </c>
      <c r="P10" s="11" t="s">
        <v>37</v>
      </c>
      <c r="Q10" s="11" t="s">
        <v>38</v>
      </c>
      <c r="R10" s="11" t="s">
        <v>38</v>
      </c>
      <c r="S10" s="37" t="s">
        <v>70</v>
      </c>
      <c r="T10" s="11" t="s">
        <v>38</v>
      </c>
      <c r="U10" s="31" t="s">
        <v>38</v>
      </c>
      <c r="V10" s="20"/>
      <c r="W10" s="11" t="s">
        <v>38</v>
      </c>
      <c r="X10" s="12" t="s">
        <v>45</v>
      </c>
    </row>
    <row r="11" spans="1:24" x14ac:dyDescent="0.2">
      <c r="A11" s="6">
        <v>7</v>
      </c>
      <c r="B11" s="10" t="s">
        <v>71</v>
      </c>
      <c r="C11" s="48"/>
      <c r="D11" s="10" t="s">
        <v>72</v>
      </c>
      <c r="E11" s="47">
        <v>84860</v>
      </c>
      <c r="F11" s="19" t="s">
        <v>30</v>
      </c>
      <c r="G11" s="24" t="s">
        <v>73</v>
      </c>
      <c r="H11" s="24" t="s">
        <v>74</v>
      </c>
      <c r="I11" s="10">
        <v>250</v>
      </c>
      <c r="J11" s="11" t="s">
        <v>33</v>
      </c>
      <c r="K11" s="11" t="s">
        <v>75</v>
      </c>
      <c r="L11" s="11" t="s">
        <v>69</v>
      </c>
      <c r="M11" s="11"/>
      <c r="N11" s="8"/>
      <c r="O11" s="9"/>
      <c r="P11" s="11" t="s">
        <v>37</v>
      </c>
      <c r="Q11" s="11" t="s">
        <v>38</v>
      </c>
      <c r="R11" s="11" t="s">
        <v>37</v>
      </c>
      <c r="S11" s="12"/>
      <c r="T11" s="11" t="s">
        <v>38</v>
      </c>
      <c r="U11" s="31" t="s">
        <v>38</v>
      </c>
      <c r="V11" s="20"/>
      <c r="W11" s="11" t="s">
        <v>37</v>
      </c>
      <c r="X11" s="12"/>
    </row>
    <row r="12" spans="1:24" x14ac:dyDescent="0.2">
      <c r="A12" s="6">
        <v>8</v>
      </c>
      <c r="B12" s="10" t="s">
        <v>76</v>
      </c>
      <c r="C12" s="46"/>
      <c r="D12" s="10" t="s">
        <v>77</v>
      </c>
      <c r="E12" s="47">
        <v>84860</v>
      </c>
      <c r="F12" s="19" t="s">
        <v>30</v>
      </c>
      <c r="G12" s="24" t="s">
        <v>78</v>
      </c>
      <c r="H12" s="24" t="s">
        <v>79</v>
      </c>
      <c r="I12" s="10">
        <v>1142</v>
      </c>
      <c r="J12" s="11" t="s">
        <v>33</v>
      </c>
      <c r="K12" s="11" t="s">
        <v>80</v>
      </c>
      <c r="L12" s="11"/>
      <c r="M12" s="11" t="s">
        <v>81</v>
      </c>
      <c r="N12" s="8"/>
      <c r="O12" s="9"/>
      <c r="P12" s="11" t="s">
        <v>38</v>
      </c>
      <c r="Q12" s="11" t="s">
        <v>38</v>
      </c>
      <c r="R12" s="11" t="s">
        <v>37</v>
      </c>
      <c r="S12" s="12"/>
      <c r="T12" s="11" t="s">
        <v>37</v>
      </c>
      <c r="U12" s="31" t="s">
        <v>38</v>
      </c>
      <c r="V12" s="20"/>
      <c r="W12" s="11" t="s">
        <v>37</v>
      </c>
      <c r="X12" s="12"/>
    </row>
    <row r="13" spans="1:24" x14ac:dyDescent="0.2">
      <c r="A13" s="6">
        <v>9</v>
      </c>
      <c r="B13" s="10" t="s">
        <v>82</v>
      </c>
      <c r="C13" s="46">
        <v>5693</v>
      </c>
      <c r="D13" s="10" t="s">
        <v>83</v>
      </c>
      <c r="E13" s="47">
        <v>84860</v>
      </c>
      <c r="F13" s="19" t="s">
        <v>30</v>
      </c>
      <c r="G13" s="24" t="s">
        <v>84</v>
      </c>
      <c r="H13" s="24" t="s">
        <v>85</v>
      </c>
      <c r="I13" s="10">
        <v>135</v>
      </c>
      <c r="J13" s="11" t="s">
        <v>33</v>
      </c>
      <c r="K13" s="11" t="s">
        <v>86</v>
      </c>
      <c r="L13" s="11"/>
      <c r="M13" s="11" t="s">
        <v>81</v>
      </c>
      <c r="N13" s="8"/>
      <c r="O13" s="9"/>
      <c r="P13" s="11" t="s">
        <v>38</v>
      </c>
      <c r="Q13" s="11" t="s">
        <v>38</v>
      </c>
      <c r="R13" s="11" t="s">
        <v>37</v>
      </c>
      <c r="S13" s="12"/>
      <c r="T13" s="11" t="s">
        <v>37</v>
      </c>
      <c r="U13" s="34" t="s">
        <v>38</v>
      </c>
      <c r="V13" s="20"/>
      <c r="W13" s="11" t="s">
        <v>38</v>
      </c>
      <c r="X13" s="12" t="s">
        <v>45</v>
      </c>
    </row>
    <row r="14" spans="1:24" x14ac:dyDescent="0.2">
      <c r="A14" s="6">
        <v>10</v>
      </c>
      <c r="B14" s="21" t="s">
        <v>213</v>
      </c>
      <c r="C14" s="46" t="s">
        <v>87</v>
      </c>
      <c r="D14" s="10" t="s">
        <v>88</v>
      </c>
      <c r="E14" s="47">
        <v>84860</v>
      </c>
      <c r="F14" s="19" t="s">
        <v>30</v>
      </c>
      <c r="G14" s="24" t="s">
        <v>89</v>
      </c>
      <c r="H14" s="24" t="s">
        <v>90</v>
      </c>
      <c r="I14" s="10">
        <v>50</v>
      </c>
      <c r="J14" s="11" t="s">
        <v>33</v>
      </c>
      <c r="K14" s="11" t="s">
        <v>91</v>
      </c>
      <c r="L14" s="11" t="s">
        <v>92</v>
      </c>
      <c r="N14" s="8"/>
      <c r="O14" s="9"/>
      <c r="P14" s="11" t="s">
        <v>37</v>
      </c>
      <c r="Q14" s="11" t="s">
        <v>38</v>
      </c>
      <c r="R14" s="11" t="s">
        <v>37</v>
      </c>
      <c r="S14" s="12"/>
      <c r="T14" s="11" t="s">
        <v>38</v>
      </c>
      <c r="U14" s="31" t="s">
        <v>38</v>
      </c>
      <c r="V14" s="20"/>
      <c r="W14" s="11" t="s">
        <v>37</v>
      </c>
      <c r="X14" s="12"/>
    </row>
    <row r="15" spans="1:24" x14ac:dyDescent="0.2">
      <c r="A15" s="6">
        <v>11</v>
      </c>
      <c r="B15" s="10" t="s">
        <v>93</v>
      </c>
      <c r="C15" s="46">
        <v>7</v>
      </c>
      <c r="D15" s="10" t="s">
        <v>94</v>
      </c>
      <c r="E15" s="47">
        <v>84860</v>
      </c>
      <c r="F15" s="19" t="s">
        <v>30</v>
      </c>
      <c r="G15" s="24" t="s">
        <v>95</v>
      </c>
      <c r="H15" s="24" t="s">
        <v>96</v>
      </c>
      <c r="I15" s="10">
        <v>400</v>
      </c>
      <c r="J15" s="11" t="s">
        <v>33</v>
      </c>
      <c r="K15" s="11" t="s">
        <v>97</v>
      </c>
      <c r="L15" s="11"/>
      <c r="M15" s="11"/>
      <c r="N15" s="8"/>
      <c r="O15" s="9"/>
      <c r="P15" s="11" t="s">
        <v>37</v>
      </c>
      <c r="Q15" s="11" t="s">
        <v>38</v>
      </c>
      <c r="R15" s="11" t="s">
        <v>37</v>
      </c>
      <c r="S15" s="12"/>
      <c r="T15" s="11" t="s">
        <v>38</v>
      </c>
      <c r="U15" s="31" t="s">
        <v>38</v>
      </c>
      <c r="V15" s="20"/>
      <c r="W15" s="11" t="s">
        <v>37</v>
      </c>
      <c r="X15" s="12"/>
    </row>
    <row r="16" spans="1:24" x14ac:dyDescent="0.2">
      <c r="A16" s="6">
        <v>12</v>
      </c>
      <c r="B16" s="10" t="s">
        <v>98</v>
      </c>
      <c r="C16" s="46">
        <v>518</v>
      </c>
      <c r="D16" s="10" t="s">
        <v>99</v>
      </c>
      <c r="E16" s="47">
        <v>84860</v>
      </c>
      <c r="F16" s="19" t="s">
        <v>30</v>
      </c>
      <c r="G16" s="24" t="s">
        <v>100</v>
      </c>
      <c r="H16" s="24" t="s">
        <v>101</v>
      </c>
      <c r="I16" s="10">
        <v>200</v>
      </c>
      <c r="J16" s="11" t="s">
        <v>33</v>
      </c>
      <c r="K16" s="11" t="s">
        <v>102</v>
      </c>
      <c r="L16" s="11"/>
      <c r="M16" s="11"/>
      <c r="N16" s="8"/>
      <c r="O16" s="9"/>
      <c r="P16" s="11" t="s">
        <v>37</v>
      </c>
      <c r="Q16" s="11" t="s">
        <v>38</v>
      </c>
      <c r="R16" s="11" t="s">
        <v>37</v>
      </c>
      <c r="S16" s="12"/>
      <c r="T16" s="11" t="s">
        <v>38</v>
      </c>
      <c r="U16" s="31" t="s">
        <v>38</v>
      </c>
      <c r="V16" s="20"/>
      <c r="W16" s="11" t="s">
        <v>38</v>
      </c>
      <c r="X16" s="12" t="s">
        <v>45</v>
      </c>
    </row>
    <row r="17" spans="1:24" x14ac:dyDescent="0.2">
      <c r="A17" s="6">
        <v>13</v>
      </c>
      <c r="B17" s="10" t="s">
        <v>103</v>
      </c>
      <c r="C17" s="46"/>
      <c r="D17" s="10" t="s">
        <v>104</v>
      </c>
      <c r="E17" s="47">
        <v>84860</v>
      </c>
      <c r="F17" s="19" t="s">
        <v>30</v>
      </c>
      <c r="G17" s="24" t="s">
        <v>105</v>
      </c>
      <c r="H17" s="24" t="s">
        <v>106</v>
      </c>
      <c r="I17" s="10">
        <v>94</v>
      </c>
      <c r="J17" s="11" t="s">
        <v>33</v>
      </c>
      <c r="K17" s="11" t="s">
        <v>107</v>
      </c>
      <c r="L17" s="11"/>
      <c r="M17" s="11"/>
      <c r="N17" s="8"/>
      <c r="O17" s="9"/>
      <c r="P17" s="11" t="s">
        <v>37</v>
      </c>
      <c r="Q17" s="11" t="s">
        <v>38</v>
      </c>
      <c r="R17" s="11" t="s">
        <v>37</v>
      </c>
      <c r="S17" s="12"/>
      <c r="T17" s="11" t="s">
        <v>38</v>
      </c>
      <c r="U17" s="31" t="s">
        <v>38</v>
      </c>
      <c r="V17" s="20"/>
      <c r="W17" s="11" t="s">
        <v>108</v>
      </c>
      <c r="X17" s="12"/>
    </row>
    <row r="18" spans="1:24" ht="22.5" x14ac:dyDescent="0.2">
      <c r="A18" s="6">
        <v>14</v>
      </c>
      <c r="B18" s="22" t="s">
        <v>214</v>
      </c>
      <c r="C18" s="46">
        <v>3</v>
      </c>
      <c r="D18" s="14" t="s">
        <v>109</v>
      </c>
      <c r="E18" s="47">
        <v>84860</v>
      </c>
      <c r="F18" s="19" t="s">
        <v>30</v>
      </c>
      <c r="G18" s="24" t="s">
        <v>110</v>
      </c>
      <c r="H18" s="33" t="s">
        <v>111</v>
      </c>
      <c r="I18" s="14">
        <v>88</v>
      </c>
      <c r="J18" s="11" t="s">
        <v>33</v>
      </c>
      <c r="K18" s="11" t="s">
        <v>112</v>
      </c>
      <c r="L18" s="31"/>
      <c r="M18" s="31"/>
      <c r="N18" s="31"/>
      <c r="O18" s="9"/>
      <c r="P18" s="11" t="s">
        <v>37</v>
      </c>
      <c r="Q18" s="11" t="s">
        <v>37</v>
      </c>
      <c r="R18" s="11" t="s">
        <v>37</v>
      </c>
      <c r="S18" s="12"/>
      <c r="T18" s="11" t="s">
        <v>37</v>
      </c>
      <c r="U18" s="34" t="s">
        <v>38</v>
      </c>
      <c r="V18" s="20"/>
      <c r="W18" s="11" t="s">
        <v>37</v>
      </c>
      <c r="X18" s="12"/>
    </row>
    <row r="19" spans="1:24" x14ac:dyDescent="0.2">
      <c r="A19" s="6">
        <v>15</v>
      </c>
      <c r="B19" s="14" t="s">
        <v>215</v>
      </c>
      <c r="C19" s="46" t="s">
        <v>87</v>
      </c>
      <c r="D19" s="14" t="s">
        <v>88</v>
      </c>
      <c r="E19" s="47">
        <v>84860</v>
      </c>
      <c r="F19" s="19" t="s">
        <v>30</v>
      </c>
      <c r="G19" s="24" t="s">
        <v>89</v>
      </c>
      <c r="H19" s="24" t="s">
        <v>90</v>
      </c>
      <c r="I19" s="14">
        <v>150</v>
      </c>
      <c r="J19" s="11" t="s">
        <v>33</v>
      </c>
      <c r="K19" s="11" t="s">
        <v>113</v>
      </c>
      <c r="L19" s="31" t="s">
        <v>114</v>
      </c>
      <c r="M19" s="31" t="s">
        <v>115</v>
      </c>
      <c r="N19" s="31"/>
      <c r="O19" s="9"/>
      <c r="P19" s="11" t="s">
        <v>37</v>
      </c>
      <c r="Q19" s="11" t="s">
        <v>38</v>
      </c>
      <c r="R19" s="11" t="s">
        <v>37</v>
      </c>
      <c r="S19" s="12"/>
      <c r="T19" s="11" t="s">
        <v>38</v>
      </c>
      <c r="U19" s="31" t="s">
        <v>38</v>
      </c>
      <c r="V19" s="20"/>
      <c r="W19" s="11" t="s">
        <v>37</v>
      </c>
      <c r="X19" s="12"/>
    </row>
    <row r="20" spans="1:24" x14ac:dyDescent="0.2">
      <c r="A20" s="6">
        <v>16</v>
      </c>
      <c r="B20" s="14" t="s">
        <v>116</v>
      </c>
      <c r="C20" s="48"/>
      <c r="D20" s="14" t="s">
        <v>72</v>
      </c>
      <c r="E20" s="47">
        <v>84860</v>
      </c>
      <c r="F20" s="19" t="s">
        <v>30</v>
      </c>
      <c r="G20" s="24" t="s">
        <v>117</v>
      </c>
      <c r="H20" s="24" t="s">
        <v>118</v>
      </c>
      <c r="I20" s="14">
        <v>120</v>
      </c>
      <c r="J20" s="11" t="s">
        <v>33</v>
      </c>
      <c r="K20" s="11" t="s">
        <v>119</v>
      </c>
      <c r="L20" s="31"/>
      <c r="M20" s="36"/>
      <c r="N20" s="31"/>
      <c r="O20" s="9"/>
      <c r="P20" s="11" t="s">
        <v>37</v>
      </c>
      <c r="Q20" s="11" t="s">
        <v>38</v>
      </c>
      <c r="R20" s="11" t="s">
        <v>37</v>
      </c>
      <c r="S20" s="12"/>
      <c r="T20" s="11" t="s">
        <v>38</v>
      </c>
      <c r="U20" s="31" t="s">
        <v>38</v>
      </c>
      <c r="V20" s="20"/>
      <c r="W20" s="11" t="s">
        <v>37</v>
      </c>
      <c r="X20" s="12"/>
    </row>
    <row r="21" spans="1:24" x14ac:dyDescent="0.2">
      <c r="A21" s="6">
        <v>17</v>
      </c>
      <c r="B21" s="14" t="s">
        <v>120</v>
      </c>
      <c r="C21" s="46"/>
      <c r="D21" s="14" t="s">
        <v>121</v>
      </c>
      <c r="E21" s="47">
        <v>84860</v>
      </c>
      <c r="F21" s="19" t="s">
        <v>30</v>
      </c>
      <c r="G21" s="24" t="s">
        <v>122</v>
      </c>
      <c r="H21" s="24" t="s">
        <v>123</v>
      </c>
      <c r="I21" s="14">
        <v>202</v>
      </c>
      <c r="J21" s="11" t="s">
        <v>33</v>
      </c>
      <c r="K21" s="11" t="s">
        <v>124</v>
      </c>
      <c r="L21" s="11"/>
      <c r="M21" s="11"/>
      <c r="N21" s="8"/>
      <c r="O21" s="9"/>
      <c r="P21" s="11" t="s">
        <v>37</v>
      </c>
      <c r="Q21" s="11" t="s">
        <v>38</v>
      </c>
      <c r="R21" s="11" t="s">
        <v>37</v>
      </c>
      <c r="S21" s="12"/>
      <c r="T21" s="11" t="s">
        <v>38</v>
      </c>
      <c r="U21" s="31" t="s">
        <v>38</v>
      </c>
      <c r="V21" s="20"/>
      <c r="W21" s="11" t="s">
        <v>37</v>
      </c>
      <c r="X21" s="12"/>
    </row>
    <row r="22" spans="1:24" x14ac:dyDescent="0.2">
      <c r="A22" s="6">
        <v>18</v>
      </c>
      <c r="B22" s="14" t="s">
        <v>125</v>
      </c>
      <c r="C22" s="46"/>
      <c r="D22" s="14" t="s">
        <v>121</v>
      </c>
      <c r="E22" s="47">
        <v>84860</v>
      </c>
      <c r="F22" s="19" t="s">
        <v>30</v>
      </c>
      <c r="G22" s="24" t="s">
        <v>122</v>
      </c>
      <c r="H22" s="24" t="s">
        <v>123</v>
      </c>
      <c r="I22" s="14">
        <v>12</v>
      </c>
      <c r="J22" s="11" t="s">
        <v>33</v>
      </c>
      <c r="K22" s="11" t="s">
        <v>126</v>
      </c>
      <c r="L22" s="11"/>
      <c r="M22" s="11"/>
      <c r="N22" s="8"/>
      <c r="O22" s="9"/>
      <c r="P22" s="11" t="s">
        <v>37</v>
      </c>
      <c r="Q22" s="11" t="s">
        <v>38</v>
      </c>
      <c r="R22" s="11" t="s">
        <v>37</v>
      </c>
      <c r="S22" s="12"/>
      <c r="T22" s="11" t="s">
        <v>37</v>
      </c>
      <c r="U22" s="31"/>
      <c r="V22" s="20"/>
      <c r="W22" s="11" t="s">
        <v>37</v>
      </c>
      <c r="X22" s="12"/>
    </row>
    <row r="23" spans="1:24" x14ac:dyDescent="0.2">
      <c r="A23" s="6">
        <v>19</v>
      </c>
      <c r="B23" s="14" t="s">
        <v>127</v>
      </c>
      <c r="C23" s="46">
        <v>1</v>
      </c>
      <c r="D23" s="14" t="s">
        <v>128</v>
      </c>
      <c r="E23" s="47">
        <v>84860</v>
      </c>
      <c r="F23" s="19" t="s">
        <v>30</v>
      </c>
      <c r="G23" s="24" t="s">
        <v>129</v>
      </c>
      <c r="H23" s="24" t="s">
        <v>130</v>
      </c>
      <c r="I23" s="14">
        <v>150</v>
      </c>
      <c r="J23" s="11" t="s">
        <v>33</v>
      </c>
      <c r="K23" s="11" t="s">
        <v>131</v>
      </c>
      <c r="L23" s="11"/>
      <c r="M23" s="11"/>
      <c r="N23" s="8"/>
      <c r="O23" s="9"/>
      <c r="P23" s="11" t="s">
        <v>37</v>
      </c>
      <c r="Q23" s="11" t="s">
        <v>38</v>
      </c>
      <c r="R23" s="11" t="s">
        <v>37</v>
      </c>
      <c r="S23" s="12"/>
      <c r="T23" s="11" t="s">
        <v>37</v>
      </c>
      <c r="U23" s="31" t="s">
        <v>108</v>
      </c>
      <c r="V23" s="20"/>
      <c r="W23" s="11" t="s">
        <v>38</v>
      </c>
      <c r="X23" s="12" t="s">
        <v>45</v>
      </c>
    </row>
    <row r="24" spans="1:24" ht="39" customHeight="1" x14ac:dyDescent="0.2">
      <c r="A24" s="6">
        <v>20</v>
      </c>
      <c r="B24" s="22" t="s">
        <v>216</v>
      </c>
      <c r="C24" s="46"/>
      <c r="D24" s="14" t="s">
        <v>217</v>
      </c>
      <c r="E24" s="47">
        <v>84860</v>
      </c>
      <c r="F24" s="19" t="s">
        <v>30</v>
      </c>
      <c r="G24" s="24" t="s">
        <v>132</v>
      </c>
      <c r="H24" s="24" t="s">
        <v>133</v>
      </c>
      <c r="I24" s="14">
        <v>30</v>
      </c>
      <c r="J24" s="11" t="s">
        <v>33</v>
      </c>
      <c r="K24" s="11" t="s">
        <v>112</v>
      </c>
      <c r="L24" s="11"/>
      <c r="M24" s="11"/>
      <c r="N24" s="8"/>
      <c r="O24" s="9"/>
      <c r="P24" s="11" t="s">
        <v>37</v>
      </c>
      <c r="Q24" s="11" t="s">
        <v>37</v>
      </c>
      <c r="R24" s="11" t="s">
        <v>37</v>
      </c>
      <c r="S24" s="12"/>
      <c r="T24" s="11" t="s">
        <v>37</v>
      </c>
      <c r="U24" s="31" t="s">
        <v>108</v>
      </c>
      <c r="V24" s="20"/>
      <c r="W24" s="11" t="s">
        <v>37</v>
      </c>
      <c r="X24" s="12"/>
    </row>
    <row r="25" spans="1:24" ht="36.6" customHeight="1" x14ac:dyDescent="0.2">
      <c r="A25" s="6">
        <v>21</v>
      </c>
      <c r="B25" s="22" t="s">
        <v>218</v>
      </c>
      <c r="C25" s="46"/>
      <c r="D25" s="14" t="s">
        <v>134</v>
      </c>
      <c r="E25" s="47">
        <v>84860</v>
      </c>
      <c r="F25" s="19" t="s">
        <v>30</v>
      </c>
      <c r="G25" s="29" t="s">
        <v>135</v>
      </c>
      <c r="H25" s="29" t="s">
        <v>136</v>
      </c>
      <c r="I25" s="14">
        <v>6</v>
      </c>
      <c r="J25" s="11" t="s">
        <v>33</v>
      </c>
      <c r="K25" s="31" t="s">
        <v>137</v>
      </c>
      <c r="L25" s="31" t="s">
        <v>138</v>
      </c>
      <c r="M25" s="31"/>
      <c r="N25" s="43"/>
      <c r="O25" s="44"/>
      <c r="P25" s="31" t="s">
        <v>37</v>
      </c>
      <c r="Q25" s="31"/>
      <c r="R25" s="31" t="s">
        <v>37</v>
      </c>
      <c r="S25" s="28"/>
      <c r="T25" s="31"/>
      <c r="U25" s="45"/>
      <c r="V25" s="45"/>
      <c r="W25" s="31" t="s">
        <v>38</v>
      </c>
      <c r="X25" s="28" t="s">
        <v>45</v>
      </c>
    </row>
    <row r="26" spans="1:24" x14ac:dyDescent="0.2">
      <c r="A26" s="6">
        <v>22</v>
      </c>
      <c r="B26" s="14" t="s">
        <v>219</v>
      </c>
      <c r="C26" s="46">
        <v>12</v>
      </c>
      <c r="D26" s="14" t="s">
        <v>88</v>
      </c>
      <c r="E26" s="47">
        <v>84860</v>
      </c>
      <c r="F26" s="19" t="s">
        <v>30</v>
      </c>
      <c r="G26" s="24" t="s">
        <v>139</v>
      </c>
      <c r="H26" s="24" t="s">
        <v>140</v>
      </c>
      <c r="I26" s="14">
        <v>483</v>
      </c>
      <c r="J26" s="11" t="s">
        <v>33</v>
      </c>
      <c r="K26" s="11" t="s">
        <v>124</v>
      </c>
      <c r="L26" s="31"/>
      <c r="M26" s="31"/>
      <c r="N26" s="43"/>
      <c r="O26" s="44"/>
      <c r="P26" s="31" t="s">
        <v>37</v>
      </c>
      <c r="Q26" s="31" t="s">
        <v>38</v>
      </c>
      <c r="R26" s="31" t="s">
        <v>37</v>
      </c>
      <c r="S26" s="28"/>
      <c r="T26" s="31" t="s">
        <v>37</v>
      </c>
      <c r="U26" s="31" t="s">
        <v>108</v>
      </c>
      <c r="V26" s="45"/>
      <c r="W26" s="31" t="s">
        <v>37</v>
      </c>
      <c r="X26" s="28"/>
    </row>
    <row r="27" spans="1:24" ht="24.6" customHeight="1" x14ac:dyDescent="0.2">
      <c r="A27" s="6">
        <v>23</v>
      </c>
      <c r="B27" s="22" t="s">
        <v>220</v>
      </c>
      <c r="C27" s="46">
        <v>518</v>
      </c>
      <c r="D27" s="14" t="s">
        <v>99</v>
      </c>
      <c r="E27" s="47">
        <v>84860</v>
      </c>
      <c r="F27" s="19" t="s">
        <v>30</v>
      </c>
      <c r="G27" s="24" t="s">
        <v>141</v>
      </c>
      <c r="H27" s="24" t="s">
        <v>142</v>
      </c>
      <c r="I27" s="14">
        <v>337</v>
      </c>
      <c r="J27" s="11" t="s">
        <v>33</v>
      </c>
      <c r="K27" s="11" t="s">
        <v>131</v>
      </c>
      <c r="L27" s="31"/>
      <c r="M27" s="31"/>
      <c r="N27" s="43"/>
      <c r="O27" s="44"/>
      <c r="P27" s="31" t="s">
        <v>37</v>
      </c>
      <c r="Q27" s="31" t="s">
        <v>38</v>
      </c>
      <c r="R27" s="31" t="s">
        <v>37</v>
      </c>
      <c r="S27" s="28"/>
      <c r="T27" s="31" t="s">
        <v>38</v>
      </c>
      <c r="U27" s="31" t="s">
        <v>143</v>
      </c>
      <c r="V27" s="45"/>
      <c r="W27" s="31" t="s">
        <v>38</v>
      </c>
      <c r="X27" s="28" t="s">
        <v>45</v>
      </c>
    </row>
    <row r="28" spans="1:24" x14ac:dyDescent="0.2">
      <c r="A28" s="6">
        <v>24</v>
      </c>
      <c r="B28" s="14" t="s">
        <v>144</v>
      </c>
      <c r="C28" s="46">
        <v>20</v>
      </c>
      <c r="D28" s="14" t="s">
        <v>40</v>
      </c>
      <c r="E28" s="47">
        <v>84860</v>
      </c>
      <c r="F28" s="19" t="s">
        <v>30</v>
      </c>
      <c r="G28" s="24" t="s">
        <v>145</v>
      </c>
      <c r="H28" s="24" t="s">
        <v>146</v>
      </c>
      <c r="I28" s="14">
        <v>81</v>
      </c>
      <c r="J28" s="11" t="s">
        <v>33</v>
      </c>
      <c r="K28" s="11" t="s">
        <v>147</v>
      </c>
      <c r="L28" s="31"/>
      <c r="M28" s="31"/>
      <c r="N28" s="43"/>
      <c r="O28" s="44"/>
      <c r="P28" s="31" t="s">
        <v>37</v>
      </c>
      <c r="Q28" s="31" t="s">
        <v>38</v>
      </c>
      <c r="R28" s="31" t="s">
        <v>37</v>
      </c>
      <c r="S28" s="28"/>
      <c r="T28" s="31" t="s">
        <v>38</v>
      </c>
      <c r="U28" s="31" t="s">
        <v>38</v>
      </c>
      <c r="V28" s="45"/>
      <c r="W28" s="31" t="s">
        <v>38</v>
      </c>
      <c r="X28" s="28" t="s">
        <v>45</v>
      </c>
    </row>
    <row r="29" spans="1:24" x14ac:dyDescent="0.2">
      <c r="A29" s="6">
        <v>25</v>
      </c>
      <c r="B29" s="14" t="s">
        <v>148</v>
      </c>
      <c r="C29" s="46">
        <v>7</v>
      </c>
      <c r="D29" s="14" t="s">
        <v>54</v>
      </c>
      <c r="E29" s="47">
        <v>84860</v>
      </c>
      <c r="F29" s="19" t="s">
        <v>30</v>
      </c>
      <c r="G29" s="24" t="s">
        <v>149</v>
      </c>
      <c r="H29" s="24" t="s">
        <v>56</v>
      </c>
      <c r="I29" s="14">
        <v>679</v>
      </c>
      <c r="J29" s="11" t="s">
        <v>33</v>
      </c>
      <c r="K29" s="11" t="s">
        <v>150</v>
      </c>
      <c r="L29" s="31"/>
      <c r="M29" s="31"/>
      <c r="N29" s="43"/>
      <c r="O29" s="44"/>
      <c r="P29" s="31" t="s">
        <v>37</v>
      </c>
      <c r="Q29" s="31" t="s">
        <v>37</v>
      </c>
      <c r="R29" s="31" t="s">
        <v>37</v>
      </c>
      <c r="S29" s="28"/>
      <c r="T29" s="31" t="s">
        <v>37</v>
      </c>
      <c r="U29" s="31"/>
      <c r="V29" s="45"/>
      <c r="W29" s="31" t="s">
        <v>37</v>
      </c>
      <c r="X29" s="28"/>
    </row>
    <row r="30" spans="1:24" x14ac:dyDescent="0.2">
      <c r="A30" s="6">
        <v>26</v>
      </c>
      <c r="B30" s="14" t="s">
        <v>151</v>
      </c>
      <c r="C30" s="46">
        <v>2</v>
      </c>
      <c r="D30" s="14" t="s">
        <v>72</v>
      </c>
      <c r="E30" s="47">
        <v>84860</v>
      </c>
      <c r="F30" s="19" t="s">
        <v>30</v>
      </c>
      <c r="G30" s="24" t="s">
        <v>152</v>
      </c>
      <c r="H30" s="24" t="s">
        <v>153</v>
      </c>
      <c r="I30" s="14">
        <v>585</v>
      </c>
      <c r="J30" s="11" t="s">
        <v>33</v>
      </c>
      <c r="K30" s="11" t="s">
        <v>150</v>
      </c>
      <c r="L30" s="31"/>
      <c r="M30" s="31"/>
      <c r="N30" s="43"/>
      <c r="O30" s="44"/>
      <c r="P30" s="31" t="s">
        <v>37</v>
      </c>
      <c r="Q30" s="31" t="s">
        <v>37</v>
      </c>
      <c r="R30" s="31" t="s">
        <v>37</v>
      </c>
      <c r="S30" s="28"/>
      <c r="T30" s="31" t="s">
        <v>37</v>
      </c>
      <c r="U30" s="31"/>
      <c r="V30" s="45"/>
      <c r="W30" s="31" t="s">
        <v>37</v>
      </c>
      <c r="X30" s="28"/>
    </row>
    <row r="31" spans="1:24" ht="24" customHeight="1" x14ac:dyDescent="0.2">
      <c r="A31" s="6">
        <v>27</v>
      </c>
      <c r="B31" s="38" t="s">
        <v>221</v>
      </c>
      <c r="C31" s="35">
        <v>3</v>
      </c>
      <c r="D31" s="38" t="s">
        <v>154</v>
      </c>
      <c r="E31" s="49">
        <v>84860</v>
      </c>
      <c r="F31" s="39" t="s">
        <v>30</v>
      </c>
      <c r="G31" s="24" t="s">
        <v>155</v>
      </c>
      <c r="H31" s="24" t="s">
        <v>156</v>
      </c>
      <c r="I31" s="38">
        <v>400</v>
      </c>
      <c r="J31" s="31" t="s">
        <v>33</v>
      </c>
      <c r="K31" s="31" t="s">
        <v>150</v>
      </c>
      <c r="L31" s="31"/>
      <c r="M31" s="31"/>
      <c r="N31" s="28"/>
      <c r="O31" s="28"/>
      <c r="P31" s="31" t="s">
        <v>37</v>
      </c>
      <c r="Q31" s="31" t="s">
        <v>37</v>
      </c>
      <c r="R31" s="31" t="s">
        <v>37</v>
      </c>
      <c r="S31" s="28"/>
      <c r="T31" s="31" t="s">
        <v>37</v>
      </c>
      <c r="U31" s="31"/>
      <c r="V31" s="28"/>
      <c r="W31" s="31" t="s">
        <v>37</v>
      </c>
      <c r="X31" s="28"/>
    </row>
    <row r="32" spans="1:24" x14ac:dyDescent="0.2">
      <c r="A32" s="6">
        <v>28</v>
      </c>
      <c r="B32" s="38" t="s">
        <v>157</v>
      </c>
      <c r="C32" s="40">
        <v>2</v>
      </c>
      <c r="D32" s="38" t="s">
        <v>99</v>
      </c>
      <c r="E32" s="49">
        <v>84860</v>
      </c>
      <c r="F32" s="39" t="s">
        <v>30</v>
      </c>
      <c r="G32" s="24" t="s">
        <v>158</v>
      </c>
      <c r="H32" s="24" t="s">
        <v>159</v>
      </c>
      <c r="I32" s="38">
        <v>117.61</v>
      </c>
      <c r="J32" s="31" t="s">
        <v>33</v>
      </c>
      <c r="K32" s="31" t="s">
        <v>150</v>
      </c>
      <c r="L32" s="31"/>
      <c r="M32" s="31"/>
      <c r="N32" s="28"/>
      <c r="O32" s="28"/>
      <c r="P32" s="31" t="s">
        <v>37</v>
      </c>
      <c r="Q32" s="31" t="s">
        <v>37</v>
      </c>
      <c r="R32" s="31" t="s">
        <v>37</v>
      </c>
      <c r="S32" s="28"/>
      <c r="T32" s="31" t="s">
        <v>37</v>
      </c>
      <c r="U32" s="31"/>
      <c r="V32" s="28"/>
      <c r="W32" s="31" t="s">
        <v>37</v>
      </c>
      <c r="X32" s="28"/>
    </row>
    <row r="33" spans="1:24" x14ac:dyDescent="0.2">
      <c r="A33" s="6">
        <v>29</v>
      </c>
      <c r="B33" s="38" t="s">
        <v>160</v>
      </c>
      <c r="C33" s="35">
        <v>217</v>
      </c>
      <c r="D33" s="38" t="s">
        <v>161</v>
      </c>
      <c r="E33" s="49">
        <v>84860</v>
      </c>
      <c r="F33" s="39" t="s">
        <v>30</v>
      </c>
      <c r="G33" s="29" t="s">
        <v>162</v>
      </c>
      <c r="H33" s="30" t="s">
        <v>163</v>
      </c>
      <c r="I33" s="38">
        <v>110</v>
      </c>
      <c r="J33" s="31" t="s">
        <v>33</v>
      </c>
      <c r="K33" s="31" t="s">
        <v>150</v>
      </c>
      <c r="L33" s="31"/>
      <c r="M33" s="31"/>
      <c r="N33" s="28"/>
      <c r="O33" s="28"/>
      <c r="P33" s="31" t="s">
        <v>37</v>
      </c>
      <c r="Q33" s="31" t="s">
        <v>37</v>
      </c>
      <c r="R33" s="31" t="s">
        <v>37</v>
      </c>
      <c r="S33" s="28"/>
      <c r="T33" s="31" t="s">
        <v>37</v>
      </c>
      <c r="U33" s="31"/>
      <c r="V33" s="28"/>
      <c r="W33" s="31" t="s">
        <v>37</v>
      </c>
      <c r="X33" s="28"/>
    </row>
    <row r="34" spans="1:24" ht="18.600000000000001" customHeight="1" x14ac:dyDescent="0.2">
      <c r="A34" s="6">
        <v>30</v>
      </c>
      <c r="B34" s="38" t="s">
        <v>164</v>
      </c>
      <c r="C34" s="35">
        <v>219</v>
      </c>
      <c r="D34" s="38" t="s">
        <v>161</v>
      </c>
      <c r="E34" s="49">
        <v>84860</v>
      </c>
      <c r="F34" s="39" t="s">
        <v>30</v>
      </c>
      <c r="G34" s="24" t="s">
        <v>165</v>
      </c>
      <c r="H34" s="24" t="s">
        <v>166</v>
      </c>
      <c r="I34" s="38">
        <v>110</v>
      </c>
      <c r="J34" s="31" t="s">
        <v>33</v>
      </c>
      <c r="K34" s="31" t="s">
        <v>167</v>
      </c>
      <c r="L34" s="31"/>
      <c r="M34" s="31"/>
      <c r="N34" s="28"/>
      <c r="O34" s="28"/>
      <c r="P34" s="31" t="s">
        <v>37</v>
      </c>
      <c r="Q34" s="31" t="s">
        <v>38</v>
      </c>
      <c r="R34" s="31" t="s">
        <v>37</v>
      </c>
      <c r="S34" s="28"/>
      <c r="T34" s="31" t="s">
        <v>37</v>
      </c>
      <c r="U34" s="31"/>
      <c r="V34" s="28"/>
      <c r="W34" s="31" t="s">
        <v>37</v>
      </c>
      <c r="X34" s="28"/>
    </row>
    <row r="35" spans="1:24" ht="15.6" customHeight="1" x14ac:dyDescent="0.2">
      <c r="A35" s="6">
        <v>31</v>
      </c>
      <c r="B35" s="38" t="s">
        <v>222</v>
      </c>
      <c r="C35" s="35">
        <v>7</v>
      </c>
      <c r="D35" s="38" t="s">
        <v>168</v>
      </c>
      <c r="E35" s="49">
        <v>84860</v>
      </c>
      <c r="F35" s="39" t="s">
        <v>30</v>
      </c>
      <c r="G35" s="28" t="s">
        <v>169</v>
      </c>
      <c r="H35" s="26" t="s">
        <v>170</v>
      </c>
      <c r="I35" s="38">
        <v>50</v>
      </c>
      <c r="J35" s="31" t="s">
        <v>33</v>
      </c>
      <c r="K35" s="31" t="s">
        <v>150</v>
      </c>
      <c r="L35" s="11"/>
      <c r="M35" s="11"/>
      <c r="N35" s="12"/>
      <c r="O35" s="12"/>
      <c r="P35" s="11" t="s">
        <v>37</v>
      </c>
      <c r="Q35" s="11" t="s">
        <v>37</v>
      </c>
      <c r="R35" s="11" t="s">
        <v>37</v>
      </c>
      <c r="S35" s="12"/>
      <c r="T35" s="11" t="s">
        <v>37</v>
      </c>
      <c r="U35" s="31"/>
      <c r="V35" s="12"/>
      <c r="W35" s="11" t="s">
        <v>37</v>
      </c>
      <c r="X35" s="12"/>
    </row>
    <row r="36" spans="1:24" ht="27.95" customHeight="1" x14ac:dyDescent="0.2">
      <c r="A36" s="6">
        <v>32</v>
      </c>
      <c r="B36" s="41" t="s">
        <v>223</v>
      </c>
      <c r="C36" s="35">
        <v>41</v>
      </c>
      <c r="D36" s="42" t="s">
        <v>171</v>
      </c>
      <c r="E36" s="49">
        <v>84860</v>
      </c>
      <c r="F36" s="39" t="s">
        <v>30</v>
      </c>
      <c r="G36" s="24" t="s">
        <v>172</v>
      </c>
      <c r="H36" s="24" t="s">
        <v>173</v>
      </c>
      <c r="I36" s="42">
        <v>1050</v>
      </c>
      <c r="J36" s="31" t="s">
        <v>33</v>
      </c>
      <c r="K36" s="31" t="s">
        <v>150</v>
      </c>
      <c r="L36" s="11"/>
      <c r="M36" s="11"/>
      <c r="N36" s="12"/>
      <c r="O36" s="12"/>
      <c r="P36" s="11" t="s">
        <v>37</v>
      </c>
      <c r="Q36" s="11" t="s">
        <v>37</v>
      </c>
      <c r="R36" s="11" t="s">
        <v>37</v>
      </c>
      <c r="S36" s="12"/>
      <c r="T36" s="11" t="s">
        <v>37</v>
      </c>
      <c r="U36" s="31"/>
      <c r="V36" s="12"/>
      <c r="W36" s="11" t="s">
        <v>37</v>
      </c>
      <c r="X36" s="12"/>
    </row>
    <row r="37" spans="1:24" x14ac:dyDescent="0.2">
      <c r="A37" s="6">
        <v>33</v>
      </c>
      <c r="B37" s="10" t="s">
        <v>224</v>
      </c>
      <c r="C37" s="50"/>
      <c r="D37" s="10" t="s">
        <v>174</v>
      </c>
      <c r="E37" s="47">
        <v>84860</v>
      </c>
      <c r="F37" s="19" t="s">
        <v>30</v>
      </c>
      <c r="G37" s="26" t="s">
        <v>175</v>
      </c>
      <c r="H37" s="26" t="s">
        <v>176</v>
      </c>
      <c r="I37" s="10">
        <v>170</v>
      </c>
      <c r="J37" s="11" t="s">
        <v>33</v>
      </c>
      <c r="K37" s="11" t="s">
        <v>150</v>
      </c>
      <c r="L37" s="11"/>
      <c r="M37" s="11"/>
      <c r="N37" s="12"/>
      <c r="O37" s="12"/>
      <c r="P37" s="11" t="s">
        <v>37</v>
      </c>
      <c r="Q37" s="11" t="s">
        <v>37</v>
      </c>
      <c r="R37" s="11" t="s">
        <v>37</v>
      </c>
      <c r="S37" s="12"/>
      <c r="T37" s="11" t="s">
        <v>37</v>
      </c>
      <c r="U37" s="31"/>
      <c r="V37" s="12"/>
      <c r="W37" s="11" t="s">
        <v>37</v>
      </c>
      <c r="X37" s="12"/>
    </row>
    <row r="38" spans="1:24" ht="12.75" customHeight="1" x14ac:dyDescent="0.2">
      <c r="A38" s="6">
        <v>34</v>
      </c>
      <c r="B38" s="10" t="s">
        <v>177</v>
      </c>
      <c r="C38" s="50">
        <v>7</v>
      </c>
      <c r="D38" s="10" t="s">
        <v>178</v>
      </c>
      <c r="E38" s="47">
        <v>84860</v>
      </c>
      <c r="F38" s="19" t="s">
        <v>30</v>
      </c>
      <c r="G38" s="24" t="s">
        <v>179</v>
      </c>
      <c r="H38" s="24" t="s">
        <v>180</v>
      </c>
      <c r="I38" s="10">
        <v>250</v>
      </c>
      <c r="J38" s="11" t="s">
        <v>33</v>
      </c>
      <c r="K38" s="11" t="s">
        <v>150</v>
      </c>
      <c r="L38" s="11"/>
      <c r="M38" s="11"/>
      <c r="N38" s="12"/>
      <c r="O38" s="12"/>
      <c r="P38" s="11" t="s">
        <v>37</v>
      </c>
      <c r="Q38" s="11" t="s">
        <v>37</v>
      </c>
      <c r="R38" s="11" t="s">
        <v>37</v>
      </c>
      <c r="S38" s="12"/>
      <c r="T38" s="11" t="s">
        <v>37</v>
      </c>
      <c r="U38" s="31"/>
      <c r="V38" s="12"/>
      <c r="W38" s="11" t="s">
        <v>37</v>
      </c>
      <c r="X38" s="12"/>
    </row>
    <row r="39" spans="1:24" x14ac:dyDescent="0.2">
      <c r="A39" s="6">
        <v>35</v>
      </c>
      <c r="B39" s="10" t="s">
        <v>181</v>
      </c>
      <c r="C39" s="50" t="s">
        <v>87</v>
      </c>
      <c r="D39" s="10" t="s">
        <v>182</v>
      </c>
      <c r="E39" s="47">
        <v>84860</v>
      </c>
      <c r="F39" s="19" t="s">
        <v>30</v>
      </c>
      <c r="G39" s="24" t="s">
        <v>89</v>
      </c>
      <c r="H39" s="24" t="s">
        <v>90</v>
      </c>
      <c r="I39" s="10">
        <v>120</v>
      </c>
      <c r="J39" s="11" t="s">
        <v>33</v>
      </c>
      <c r="K39" s="11" t="s">
        <v>150</v>
      </c>
      <c r="L39" s="11"/>
      <c r="M39" s="11"/>
      <c r="N39" s="12"/>
      <c r="O39" s="12"/>
      <c r="P39" s="11" t="s">
        <v>37</v>
      </c>
      <c r="Q39" s="11" t="s">
        <v>37</v>
      </c>
      <c r="R39" s="11" t="s">
        <v>37</v>
      </c>
      <c r="S39" s="12"/>
      <c r="T39" s="11" t="s">
        <v>37</v>
      </c>
      <c r="U39" s="31"/>
      <c r="V39" s="12"/>
      <c r="W39" s="11" t="s">
        <v>37</v>
      </c>
      <c r="X39" s="12"/>
    </row>
    <row r="40" spans="1:24" x14ac:dyDescent="0.2">
      <c r="A40" s="6">
        <v>36</v>
      </c>
      <c r="B40" s="10" t="s">
        <v>183</v>
      </c>
      <c r="C40" s="50"/>
      <c r="D40" s="10" t="s">
        <v>184</v>
      </c>
      <c r="E40" s="47">
        <v>84860</v>
      </c>
      <c r="F40" s="19" t="s">
        <v>30</v>
      </c>
      <c r="G40" s="24" t="s">
        <v>185</v>
      </c>
      <c r="H40" s="24" t="s">
        <v>186</v>
      </c>
      <c r="I40" s="10">
        <v>70</v>
      </c>
      <c r="J40" s="11" t="s">
        <v>33</v>
      </c>
      <c r="K40" s="11" t="s">
        <v>187</v>
      </c>
      <c r="L40" s="11" t="s">
        <v>188</v>
      </c>
      <c r="M40" s="11" t="s">
        <v>189</v>
      </c>
      <c r="N40" s="12"/>
      <c r="O40" s="12"/>
      <c r="P40" s="11" t="s">
        <v>37</v>
      </c>
      <c r="Q40" s="11" t="s">
        <v>37</v>
      </c>
      <c r="R40" s="11" t="s">
        <v>37</v>
      </c>
      <c r="S40" s="12"/>
      <c r="T40" s="11" t="s">
        <v>37</v>
      </c>
      <c r="U40" s="31"/>
      <c r="V40" s="12"/>
      <c r="W40" s="11" t="s">
        <v>37</v>
      </c>
      <c r="X40" s="12"/>
    </row>
    <row r="41" spans="1:24" x14ac:dyDescent="0.2">
      <c r="A41" s="6">
        <v>37</v>
      </c>
      <c r="B41" s="10" t="s">
        <v>190</v>
      </c>
      <c r="C41" s="50"/>
      <c r="D41" s="10" t="s">
        <v>191</v>
      </c>
      <c r="E41" s="47">
        <v>84860</v>
      </c>
      <c r="F41" s="19" t="s">
        <v>30</v>
      </c>
      <c r="G41" s="26" t="s">
        <v>192</v>
      </c>
      <c r="H41" s="26" t="s">
        <v>193</v>
      </c>
      <c r="I41" s="10">
        <v>120</v>
      </c>
      <c r="J41" s="11" t="s">
        <v>33</v>
      </c>
      <c r="K41" s="11" t="s">
        <v>194</v>
      </c>
      <c r="L41" s="31"/>
      <c r="M41" s="31"/>
      <c r="N41" s="35"/>
      <c r="O41" s="12"/>
      <c r="P41" s="11" t="s">
        <v>37</v>
      </c>
      <c r="Q41" s="11" t="s">
        <v>37</v>
      </c>
      <c r="R41" s="11" t="s">
        <v>37</v>
      </c>
      <c r="S41" s="12"/>
      <c r="T41" s="11" t="s">
        <v>37</v>
      </c>
      <c r="U41" s="31"/>
      <c r="V41" s="12"/>
      <c r="W41" s="11" t="s">
        <v>38</v>
      </c>
      <c r="X41" s="12"/>
    </row>
    <row r="42" spans="1:24" x14ac:dyDescent="0.2">
      <c r="A42" s="6">
        <v>38</v>
      </c>
      <c r="B42" s="10" t="s">
        <v>195</v>
      </c>
      <c r="C42" s="50"/>
      <c r="D42" s="10" t="s">
        <v>196</v>
      </c>
      <c r="E42" s="47">
        <v>84860</v>
      </c>
      <c r="F42" s="19" t="s">
        <v>30</v>
      </c>
      <c r="G42" s="26" t="s">
        <v>197</v>
      </c>
      <c r="H42" s="26" t="s">
        <v>198</v>
      </c>
      <c r="I42" s="10">
        <v>20</v>
      </c>
      <c r="J42" s="11" t="s">
        <v>33</v>
      </c>
      <c r="K42" s="11" t="s">
        <v>199</v>
      </c>
      <c r="L42" s="31" t="s">
        <v>188</v>
      </c>
      <c r="M42" s="31" t="s">
        <v>189</v>
      </c>
      <c r="N42" s="35"/>
      <c r="O42" s="12"/>
      <c r="P42" s="11" t="s">
        <v>37</v>
      </c>
      <c r="Q42" s="11" t="s">
        <v>37</v>
      </c>
      <c r="R42" s="11" t="s">
        <v>37</v>
      </c>
      <c r="S42" s="12"/>
      <c r="T42" s="11" t="s">
        <v>37</v>
      </c>
      <c r="U42" s="31"/>
      <c r="V42" s="12"/>
      <c r="W42" s="11" t="s">
        <v>38</v>
      </c>
      <c r="X42" s="12"/>
    </row>
    <row r="43" spans="1:24" ht="22.7" customHeight="1" x14ac:dyDescent="0.2">
      <c r="A43" s="15">
        <v>38</v>
      </c>
      <c r="B43" s="10" t="s">
        <v>200</v>
      </c>
      <c r="C43" s="50"/>
      <c r="D43" s="10" t="s">
        <v>40</v>
      </c>
      <c r="E43" s="47">
        <v>84860</v>
      </c>
      <c r="F43" s="19" t="s">
        <v>30</v>
      </c>
      <c r="G43" s="27" t="s">
        <v>201</v>
      </c>
      <c r="H43" s="27" t="s">
        <v>202</v>
      </c>
      <c r="I43" s="10">
        <v>63</v>
      </c>
      <c r="J43" s="11" t="s">
        <v>33</v>
      </c>
      <c r="K43" s="11" t="s">
        <v>203</v>
      </c>
      <c r="L43" s="31" t="s">
        <v>19</v>
      </c>
      <c r="M43" s="36" t="s">
        <v>204</v>
      </c>
      <c r="N43" s="35"/>
      <c r="O43" s="12"/>
      <c r="P43" s="11" t="s">
        <v>37</v>
      </c>
      <c r="Q43" s="11" t="s">
        <v>37</v>
      </c>
      <c r="R43" s="11" t="s">
        <v>37</v>
      </c>
      <c r="S43" s="12"/>
      <c r="T43" s="11" t="s">
        <v>37</v>
      </c>
      <c r="U43" s="31"/>
      <c r="V43" s="12"/>
      <c r="W43" s="11" t="s">
        <v>37</v>
      </c>
      <c r="X43" s="12"/>
    </row>
    <row r="44" spans="1:24" ht="22.7" customHeight="1" x14ac:dyDescent="0.2">
      <c r="A44" s="15">
        <v>39</v>
      </c>
      <c r="B44" s="10" t="s">
        <v>205</v>
      </c>
      <c r="C44" s="50"/>
      <c r="D44" s="10" t="s">
        <v>206</v>
      </c>
      <c r="E44" s="47">
        <v>84860</v>
      </c>
      <c r="F44" s="19" t="s">
        <v>30</v>
      </c>
      <c r="G44" s="26" t="s">
        <v>197</v>
      </c>
      <c r="H44" s="26" t="s">
        <v>198</v>
      </c>
      <c r="I44" s="10">
        <v>8</v>
      </c>
      <c r="J44" s="11" t="s">
        <v>33</v>
      </c>
      <c r="K44" s="11" t="s">
        <v>207</v>
      </c>
      <c r="L44" s="31"/>
      <c r="M44" s="31"/>
      <c r="N44" s="35"/>
      <c r="O44" s="12"/>
      <c r="P44" s="11" t="s">
        <v>37</v>
      </c>
      <c r="Q44" s="11" t="s">
        <v>37</v>
      </c>
      <c r="R44" s="11" t="s">
        <v>37</v>
      </c>
      <c r="S44" s="12"/>
      <c r="T44" s="11" t="s">
        <v>37</v>
      </c>
      <c r="U44" s="31"/>
      <c r="V44" s="12"/>
      <c r="W44" s="11" t="s">
        <v>143</v>
      </c>
      <c r="X44" s="12" t="s">
        <v>45</v>
      </c>
    </row>
    <row r="45" spans="1:24" x14ac:dyDescent="0.2">
      <c r="A45" s="15"/>
      <c r="B45" s="12"/>
      <c r="C45" s="12"/>
      <c r="D45" s="12"/>
      <c r="E45" s="12"/>
      <c r="F45" s="12"/>
      <c r="G45" s="28"/>
      <c r="H45" s="26"/>
      <c r="I45" s="12"/>
      <c r="J45" s="12"/>
      <c r="K45" s="12"/>
      <c r="L45" s="12"/>
      <c r="M45" s="12"/>
      <c r="N45" s="12"/>
      <c r="O45" s="12"/>
      <c r="P45" s="12"/>
      <c r="Q45" s="12"/>
      <c r="R45" s="12"/>
      <c r="S45" s="12"/>
      <c r="T45" s="12"/>
      <c r="U45" s="28"/>
      <c r="V45" s="12"/>
      <c r="W45" s="12"/>
      <c r="X45" s="12"/>
    </row>
    <row r="46" spans="1:24" x14ac:dyDescent="0.2">
      <c r="A46" s="15"/>
      <c r="B46" s="12"/>
      <c r="C46" s="12"/>
      <c r="D46" s="12"/>
      <c r="E46" s="12"/>
      <c r="F46" s="12"/>
      <c r="G46" s="12"/>
      <c r="H46" s="12"/>
      <c r="I46" s="12"/>
      <c r="J46" s="12"/>
      <c r="K46" s="12"/>
      <c r="L46" s="12"/>
      <c r="M46" s="12"/>
      <c r="N46" s="12"/>
      <c r="O46" s="12"/>
      <c r="P46" s="12"/>
      <c r="Q46" s="12"/>
      <c r="R46" s="12"/>
      <c r="S46" s="12"/>
      <c r="T46" s="12"/>
      <c r="U46" s="28"/>
      <c r="V46" s="12"/>
      <c r="W46" s="12"/>
      <c r="X46" s="12"/>
    </row>
    <row r="47" spans="1:24" x14ac:dyDescent="0.2">
      <c r="A47" s="15"/>
      <c r="B47" s="12"/>
      <c r="C47" s="12"/>
      <c r="D47" s="12"/>
      <c r="E47" s="12"/>
      <c r="F47" s="12"/>
      <c r="G47" s="12"/>
      <c r="H47" s="12"/>
      <c r="I47" s="12"/>
      <c r="J47" s="12"/>
      <c r="K47" s="12"/>
      <c r="L47" s="12"/>
      <c r="M47" s="12"/>
      <c r="N47" s="12"/>
      <c r="O47" s="12"/>
      <c r="P47" s="12"/>
      <c r="Q47" s="12"/>
      <c r="R47" s="12"/>
      <c r="S47" s="12"/>
      <c r="T47" s="12"/>
      <c r="U47" s="28"/>
      <c r="V47" s="12"/>
      <c r="W47" s="12"/>
      <c r="X47" s="12"/>
    </row>
    <row r="48" spans="1:24" ht="15" x14ac:dyDescent="0.2">
      <c r="A48" s="23"/>
      <c r="B48" s="53" t="s">
        <v>208</v>
      </c>
      <c r="C48" s="54"/>
      <c r="D48" s="54"/>
      <c r="E48" s="54"/>
      <c r="F48" s="54"/>
      <c r="G48" s="54"/>
      <c r="H48" s="55"/>
      <c r="I48" s="16">
        <f>SUM(I5:I44)</f>
        <v>14701.61</v>
      </c>
      <c r="J48" s="23"/>
      <c r="K48" s="23"/>
      <c r="L48" s="23"/>
      <c r="M48" s="23"/>
      <c r="N48" s="23"/>
      <c r="O48" s="23"/>
      <c r="P48" s="23"/>
      <c r="Q48" s="23"/>
      <c r="R48" s="23"/>
      <c r="S48" s="23"/>
      <c r="T48" s="23"/>
      <c r="U48" s="23"/>
      <c r="V48" s="23"/>
      <c r="W48" s="23"/>
      <c r="X48" s="23"/>
    </row>
  </sheetData>
  <mergeCells count="17">
    <mergeCell ref="A1:I1"/>
    <mergeCell ref="P3:P4"/>
    <mergeCell ref="Q3:Q4"/>
    <mergeCell ref="R3:R4"/>
    <mergeCell ref="A3:A4"/>
    <mergeCell ref="L3:N3"/>
    <mergeCell ref="G3:H3"/>
    <mergeCell ref="W3:X4"/>
    <mergeCell ref="B3:B4"/>
    <mergeCell ref="I3:I4"/>
    <mergeCell ref="J3:J4"/>
    <mergeCell ref="K3:K4"/>
    <mergeCell ref="O3:O4"/>
    <mergeCell ref="S3:S4"/>
    <mergeCell ref="B48:H48"/>
    <mergeCell ref="C3:F3"/>
    <mergeCell ref="T3:V3"/>
  </mergeCells>
  <phoneticPr fontId="2" type="noConversion"/>
  <pageMargins left="0.59055118110236227" right="0.59055118110236227" top="0.55118110236220474" bottom="0.86614173228346458" header="0.35433070866141736" footer="0.27559055118110237"/>
  <pageSetup paperSize="9" orientation="portrait" r:id="rId1"/>
  <headerFooter alignWithMargins="0">
    <oddFooter>&amp;L&amp;"Arial,Gras"&amp;D&amp;R&amp;G</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prompt="A vérifier dans le paragraphe &quot;assurance&quot; du bail, de la DSP ou de la convention de mise à disposition." xr:uid="{00000000-0002-0000-0000-000001000000}">
          <x14:formula1>
            <xm:f>'Données à ne pas modifier '!$B$3:$B$4</xm:f>
          </x14:formula1>
          <xm:sqref>N5:N30</xm:sqref>
        </x14:dataValidation>
        <x14:dataValidation type="list" allowBlank="1" showInputMessage="1" showErrorMessage="1" xr:uid="{68A644D0-5AA7-4AB9-A259-D94107BC2DE5}">
          <x14:formula1>
            <xm:f>'Données à ne pas modifier '!$F$3:$F$6</xm:f>
          </x14:formula1>
          <xm:sqref>J5:J44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10"/>
  <sheetViews>
    <sheetView workbookViewId="0">
      <selection activeCell="H5" sqref="H5"/>
    </sheetView>
  </sheetViews>
  <sheetFormatPr baseColWidth="10" defaultColWidth="11.42578125" defaultRowHeight="12.75" x14ac:dyDescent="0.2"/>
  <cols>
    <col min="6" max="6" width="22.85546875" customWidth="1"/>
  </cols>
  <sheetData>
    <row r="3" spans="2:6" x14ac:dyDescent="0.2">
      <c r="B3" s="3" t="s">
        <v>38</v>
      </c>
      <c r="F3" t="s">
        <v>33</v>
      </c>
    </row>
    <row r="4" spans="2:6" x14ac:dyDescent="0.2">
      <c r="B4" s="3" t="s">
        <v>37</v>
      </c>
      <c r="F4" t="s">
        <v>209</v>
      </c>
    </row>
    <row r="5" spans="2:6" x14ac:dyDescent="0.2">
      <c r="F5" t="s">
        <v>210</v>
      </c>
    </row>
    <row r="6" spans="2:6" x14ac:dyDescent="0.2">
      <c r="B6" t="s">
        <v>33</v>
      </c>
      <c r="F6" t="s">
        <v>211</v>
      </c>
    </row>
    <row r="7" spans="2:6" x14ac:dyDescent="0.2">
      <c r="B7" t="s">
        <v>210</v>
      </c>
    </row>
    <row r="8" spans="2:6" x14ac:dyDescent="0.2">
      <c r="B8" t="s">
        <v>211</v>
      </c>
    </row>
    <row r="9" spans="2:6" x14ac:dyDescent="0.2">
      <c r="B9" t="s">
        <v>212</v>
      </c>
    </row>
    <row r="10" spans="2:6" x14ac:dyDescent="0.2">
      <c r="B10" t="s">
        <v>209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CFB30434D4C9429DEDD98FD3B9DB6C" ma:contentTypeVersion="16" ma:contentTypeDescription="Crée un document." ma:contentTypeScope="" ma:versionID="0f3ba9a8443faa41d81606c2b691041b">
  <xsd:schema xmlns:xsd="http://www.w3.org/2001/XMLSchema" xmlns:xs="http://www.w3.org/2001/XMLSchema" xmlns:p="http://schemas.microsoft.com/office/2006/metadata/properties" xmlns:ns2="151f93be-0b0a-41ee-a326-baeed455f8df" xmlns:ns3="ba599e5b-7428-43df-83c4-54b562d1caab" targetNamespace="http://schemas.microsoft.com/office/2006/metadata/properties" ma:root="true" ma:fieldsID="bf56423cbe62e5e0b2dd6d498e542614" ns2:_="" ns3:_="">
    <xsd:import namespace="151f93be-0b0a-41ee-a326-baeed455f8df"/>
    <xsd:import namespace="ba599e5b-7428-43df-83c4-54b562d1caa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f93be-0b0a-41ee-a326-baeed455f8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9c4652a4-fa41-47ed-b835-494b8717e0c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599e5b-7428-43df-83c4-54b562d1caa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bb0b1f2-61eb-4c4d-92df-7393e6af6c19}" ma:internalName="TaxCatchAll" ma:showField="CatchAllData" ma:web="ba599e5b-7428-43df-83c4-54b562d1caa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51f93be-0b0a-41ee-a326-baeed455f8df">
      <Terms xmlns="http://schemas.microsoft.com/office/infopath/2007/PartnerControls"/>
    </lcf76f155ced4ddcb4097134ff3c332f>
    <TaxCatchAll xmlns="ba599e5b-7428-43df-83c4-54b562d1caab" xsi:nil="true"/>
  </documentManagement>
</p:properties>
</file>

<file path=customXml/itemProps1.xml><?xml version="1.0" encoding="utf-8"?>
<ds:datastoreItem xmlns:ds="http://schemas.openxmlformats.org/officeDocument/2006/customXml" ds:itemID="{69B08E24-7586-40BA-AA13-222B960E83A7}"/>
</file>

<file path=customXml/itemProps2.xml><?xml version="1.0" encoding="utf-8"?>
<ds:datastoreItem xmlns:ds="http://schemas.openxmlformats.org/officeDocument/2006/customXml" ds:itemID="{11FE9B77-7888-4CED-B741-F0E244553183}">
  <ds:schemaRefs>
    <ds:schemaRef ds:uri="http://schemas.microsoft.com/sharepoint/v3/contenttype/forms"/>
  </ds:schemaRefs>
</ds:datastoreItem>
</file>

<file path=customXml/itemProps3.xml><?xml version="1.0" encoding="utf-8"?>
<ds:datastoreItem xmlns:ds="http://schemas.openxmlformats.org/officeDocument/2006/customXml" ds:itemID="{35140AA4-A6BA-44B1-BF71-B5E0F9ADAF05}">
  <ds:schemaRefs>
    <ds:schemaRef ds:uri="http://schemas.microsoft.com/office/2006/metadata/properties"/>
    <ds:schemaRef ds:uri="http://schemas.microsoft.com/office/infopath/2007/PartnerControls"/>
    <ds:schemaRef ds:uri="151f93be-0b0a-41ee-a326-baeed455f8df"/>
    <ds:schemaRef ds:uri="ba599e5b-7428-43df-83c4-54b562d1caa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Liste des bâtiments</vt:lpstr>
      <vt:lpstr>Données à ne pas modifier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AFC consultants</dc:creator>
  <cp:keywords/>
  <dc:description/>
  <cp:lastModifiedBy>Léa POZZO</cp:lastModifiedBy>
  <cp:revision/>
  <dcterms:created xsi:type="dcterms:W3CDTF">2011-05-12T15:59:56Z</dcterms:created>
  <dcterms:modified xsi:type="dcterms:W3CDTF">2025-05-27T09:25:35Z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0x01010006CFB30434D4C9429DEDD98FD3B9DB6C</vt:lpwstr>
  </property>
  <property fmtid="{D5CDD505-2E9C-101B-9397-08002B2CF9AE}" pid="3" name="MediaServiceImageTags">
    <vt:lpwstr/>
  </property>
</Properties>
</file>